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引継ぎデータ\8_各種調査\R5各種調査\R5_10_11〆 令和3年度財政状況資料集の作成について(2回目・地方公会計関係)\提出\"/>
    </mc:Choice>
  </mc:AlternateContent>
  <xr:revisionPtr revIDLastSave="0" documentId="13_ncr:1_{00A15532-28C6-4845-A526-629081756BD4}" xr6:coauthVersionLast="47" xr6:coauthVersionMax="47" xr10:uidLastSave="{00000000-0000-0000-0000-000000000000}"/>
  <bookViews>
    <workbookView xWindow="-28920" yWindow="-4800" windowWidth="29040" windowHeight="1599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AM35" i="10" s="1"/>
  <c r="CO34" i="10" l="1"/>
  <c r="BW34" i="10"/>
  <c r="BW35" i="10" s="1"/>
  <c r="BW36" i="10" s="1"/>
  <c r="BW37" i="10" s="1"/>
  <c r="BW38" i="10" s="1"/>
  <c r="BW39" i="10" s="1"/>
  <c r="BW40" i="10" s="1"/>
  <c r="BW41" i="10" s="1"/>
  <c r="BW42" i="10" s="1"/>
</calcChain>
</file>

<file path=xl/sharedStrings.xml><?xml version="1.0" encoding="utf-8"?>
<sst xmlns="http://schemas.openxmlformats.org/spreadsheetml/2006/main" count="1189" uniqueCount="638">
  <si>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</si>
  <si>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</si>
  <si>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</si>
  <si>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</si>
  <si>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</si>
  <si>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</si>
  <si>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</si>
  <si>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</si>
  <si>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</si>
  <si>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</si>
  <si>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</si>
  <si>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</si>
  <si>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</si>
  <si>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</si>
  <si>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</si>
  <si>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</si>
  <si>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</si>
  <si>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</si>
  <si>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</si>
  <si>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</si>
  <si>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</si>
  <si>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</si>
  <si>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</si>
  <si>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</si>
  <si>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</si>
  <si>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</si>
  <si>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</si>
  <si>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</si>
  <si>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</si>
  <si>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</si>
  <si>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</si>
  <si>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</si>
  <si>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</si>
  <si>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</si>
  <si>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</si>
  <si>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</si>
  <si>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</si>
  <si>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</si>
  <si>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</si>
  <si>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</si>
  <si>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</si>
  <si>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</si>
  <si>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</si>
  <si>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</si>
  <si>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</si>
  <si>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</si>
  <si>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</si>
  <si>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</si>
  <si>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</si>
  <si>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</si>
  <si>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</si>
  <si>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</si>
  <si>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</si>
  <si>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</si>
  <si>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</si>
  <si>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</si>
  <si>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</si>
  <si>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</si>
  <si>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</si>
  <si>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</si>
  <si>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</si>
  <si>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</si>
  <si>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</si>
  <si>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</si>
  <si>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</si>
  <si>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</si>
  <si>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</si>
  <si>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</si>
  <si>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</si>
  <si>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</si>
  <si>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</si>
  <si>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</si>
  <si>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</si>
  <si>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</si>
  <si>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</si>
  <si>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</si>
  <si>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</si>
  <si>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</si>
  <si>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</si>
  <si>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</si>
  <si>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</si>
  <si>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</si>
  <si>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</si>
  <si>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</si>
  <si>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</si>
  <si>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</si>
  <si>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</si>
  <si>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</si>
  <si>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</si>
  <si>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</si>
  <si>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</si>
  <si>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</si>
  <si>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</si>
  <si>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</si>
  <si>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</si>
  <si>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</si>
  <si>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</si>
  <si>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</si>
  <si>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</si>
  <si>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</si>
  <si>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</si>
  <si>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</si>
  <si>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</si>
  <si>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</si>
  <si>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</si>
  <si>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</si>
  <si>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</si>
  <si>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</si>
  <si>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</si>
  <si>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</si>
  <si>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</si>
  <si>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</si>
  <si>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</si>
  <si>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</si>
  <si>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</si>
  <si>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</si>
  <si>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</si>
  <si>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</si>
  <si>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</si>
  <si>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</si>
  <si>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</si>
  <si>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</si>
  <si>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</si>
  <si>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</si>
  <si>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</si>
  <si>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</si>
  <si>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</si>
  <si>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</si>
  <si>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</si>
  <si>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</si>
  <si>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</si>
  <si>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</si>
  <si>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</si>
  <si>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</si>
  <si>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</si>
  <si>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</si>
  <si>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</si>
  <si>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</si>
  <si>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</si>
  <si>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</si>
  <si>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</si>
  <si>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</si>
  <si>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</si>
  <si>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</si>
  <si>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</si>
  <si>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</si>
  <si>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</si>
  <si>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</si>
  <si>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</si>
  <si>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</si>
  <si>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</si>
  <si>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</si>
  <si>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</si>
  <si>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</si>
  <si>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</si>
  <si>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</si>
  <si>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</si>
  <si>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</si>
  <si>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</si>
  <si>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</si>
  <si>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</si>
  <si>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</si>
  <si>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</si>
  <si>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</si>
  <si>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</si>
  <si>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</si>
  <si>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</si>
  <si>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</si>
  <si>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</si>
  <si>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</si>
  <si>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</si>
  <si>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</si>
  <si>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</si>
  <si>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</si>
  <si>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</si>
  <si>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</si>
  <si>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</si>
  <si>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</si>
  <si>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</si>
  <si>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</si>
  <si>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</si>
  <si>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</si>
  <si>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</si>
  <si>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</si>
  <si>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</si>
  <si>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</si>
  <si>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</si>
  <si>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</si>
  <si>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</si>
  <si>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</si>
  <si>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</si>
  <si>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</si>
  <si>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</si>
  <si>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</si>
  <si>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</si>
  <si>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</si>
  <si>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</si>
  <si>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</si>
  <si>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</si>
  <si>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</si>
  <si>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</si>
  <si>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</si>
  <si>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</si>
  <si>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</si>
  <si>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</si>
  <si>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</si>
  <si>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</si>
  <si>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</si>
  <si>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</si>
  <si>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</si>
  <si>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</si>
  <si>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</si>
  <si>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</si>
  <si>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</si>
  <si>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</si>
  <si>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</si>
  <si>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</si>
  <si>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</si>
  <si>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</si>
  <si>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</si>
  <si>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</si>
  <si>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</si>
  <si>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</si>
  <si>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</si>
  <si>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</si>
  <si>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</si>
  <si>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</si>
  <si>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</si>
  <si>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</si>
  <si>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</si>
  <si>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</si>
  <si>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</si>
  <si>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</si>
  <si>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</si>
  <si>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</si>
  <si>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</si>
  <si>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</si>
  <si>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</si>
  <si>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</si>
  <si>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</si>
  <si>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</si>
  <si>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</si>
  <si>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</si>
  <si>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</si>
  <si>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</si>
  <si>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</si>
  <si>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</si>
  <si>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</si>
  <si>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</si>
  <si>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</si>
  <si>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</si>
  <si>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</si>
  <si>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</si>
  <si>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</si>
  <si>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</si>
  <si>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</si>
  <si>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</si>
  <si>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</si>
  <si>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</si>
  <si>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</si>
  <si>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</si>
  <si>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</si>
  <si>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</si>
  <si>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</si>
  <si>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</si>
  <si>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</si>
  <si>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</si>
  <si>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</si>
  <si>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</si>
  <si>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</si>
  <si>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</si>
  <si>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</si>
  <si>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</si>
  <si>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</si>
  <si>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</si>
  <si>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</si>
  <si>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</si>
  <si>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</si>
  <si>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</si>
  <si>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</si>
  <si>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</si>
  <si>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</si>
  <si>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</si>
  <si>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</si>
  <si>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</si>
  <si>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</si>
  <si>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</si>
  <si>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</si>
  <si>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</si>
  <si>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</si>
  <si>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</si>
  <si>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</si>
  <si>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</si>
  <si>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</si>
  <si>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</si>
  <si>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</si>
  <si>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</si>
  <si>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</si>
  <si>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</si>
  <si>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</si>
  <si>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</si>
  <si>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</si>
  <si>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徳島県美波町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</si>
  <si>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</si>
  <si>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</si>
  <si>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</si>
  <si>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</si>
  <si>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</si>
  <si>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</si>
  <si>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</si>
  <si>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</si>
  <si>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</si>
  <si>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</si>
  <si>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</si>
  <si>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</si>
  <si>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</si>
  <si>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</si>
  <si>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</si>
  <si>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</si>
  <si>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</si>
  <si>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</si>
  <si>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</si>
  <si>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</si>
  <si>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美波町育英奨学金貸付事業特別会計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</si>
  <si>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</si>
  <si>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</si>
  <si>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</si>
  <si>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</si>
  <si>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</si>
  <si>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</si>
  <si>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</si>
  <si>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</si>
  <si>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</si>
  <si>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</si>
  <si>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</si>
  <si>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</si>
  <si>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</si>
  <si>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</si>
  <si>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美波町国民健康保険事業特別会計</t>
    <phoneticPr fontId="5"/>
  </si>
  <si>
    <t>美波町国民健康保険診療所特別会計</t>
    <phoneticPr fontId="5"/>
  </si>
  <si>
    <t>美波町介護保険事業特別会計</t>
    <phoneticPr fontId="5"/>
  </si>
  <si>
    <t>美波町後期高齢者医療特別会計</t>
    <phoneticPr fontId="5"/>
  </si>
  <si>
    <t>美波町病院事業会計</t>
    <phoneticPr fontId="5"/>
  </si>
  <si>
    <t>法適用企業</t>
    <phoneticPr fontId="5"/>
  </si>
  <si>
    <t>美波町水道事業会計</t>
    <phoneticPr fontId="5"/>
  </si>
  <si>
    <t>法適用企業</t>
    <phoneticPr fontId="5"/>
  </si>
  <si>
    <t>美波町簡易水道事業特別会計</t>
    <phoneticPr fontId="5"/>
  </si>
  <si>
    <t>法非適用企業</t>
    <phoneticPr fontId="5"/>
  </si>
  <si>
    <t>美波町公共下水道事業特別会計</t>
    <phoneticPr fontId="5"/>
  </si>
  <si>
    <t>法非適用企業</t>
    <phoneticPr fontId="5"/>
  </si>
  <si>
    <t>美波町漁業集落排水事業特別会計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</si>
  <si>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</si>
  <si>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</si>
  <si>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</si>
  <si>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</si>
  <si>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</si>
  <si>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</si>
  <si>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</si>
  <si>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</si>
  <si>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</si>
  <si>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</si>
  <si>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</si>
  <si>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</si>
  <si>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</si>
  <si>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</si>
  <si>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</si>
  <si>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</si>
  <si>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</si>
  <si>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</si>
  <si>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</si>
  <si>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</si>
  <si>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</si>
  <si>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</si>
  <si>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</si>
  <si>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</si>
  <si>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</si>
  <si>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</si>
  <si>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</si>
  <si>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</si>
  <si>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</si>
  <si>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</si>
  <si>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</si>
  <si>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</si>
  <si>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</si>
  <si>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</si>
  <si>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</si>
  <si>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</si>
  <si>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</si>
  <si>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</si>
  <si>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</si>
  <si>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</si>
  <si>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</si>
  <si>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</si>
  <si>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</si>
  <si>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</si>
  <si>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</si>
  <si>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</si>
  <si>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</si>
  <si>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</si>
  <si>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</si>
  <si>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</si>
  <si>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</si>
  <si>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</si>
  <si>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</si>
  <si>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</si>
  <si>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</si>
  <si>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</si>
  <si>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</si>
  <si>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</si>
  <si>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</si>
  <si>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</si>
  <si>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</si>
  <si>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</si>
  <si>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</si>
  <si>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</si>
  <si>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</si>
  <si>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</si>
  <si>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</si>
  <si>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</si>
  <si>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</si>
  <si>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</si>
  <si>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</si>
  <si>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美波町水道事業会計</t>
    <phoneticPr fontId="5"/>
  </si>
  <si>
    <t>(Ｆ)</t>
    <phoneticPr fontId="5"/>
  </si>
  <si>
    <t>美波町漁業集落排水事業特別会計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</si>
  <si>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</si>
  <si>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</si>
  <si>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</si>
  <si>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</si>
  <si>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</si>
  <si>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</si>
  <si>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</si>
  <si>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</si>
  <si>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</si>
  <si>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</si>
  <si>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</si>
  <si>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</si>
  <si>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</si>
  <si>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</si>
  <si>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</si>
  <si>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</si>
  <si>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</si>
  <si>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</si>
  <si>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</si>
  <si>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</si>
  <si>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</si>
  <si>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</si>
  <si>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</si>
  <si>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</si>
  <si>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</si>
  <si>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</si>
  <si>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</si>
  <si>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</si>
  <si>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</si>
  <si>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</si>
  <si>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</si>
  <si>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</si>
  <si>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</si>
  <si>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</si>
  <si>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</si>
  <si>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</si>
  <si>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</si>
  <si>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</si>
  <si>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</si>
  <si>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</si>
  <si>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</si>
  <si>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</si>
  <si>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</si>
  <si>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</si>
  <si>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</si>
  <si>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</si>
  <si>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</si>
  <si>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</si>
  <si>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</si>
  <si>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</si>
  <si>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</si>
  <si>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</si>
  <si>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</si>
  <si>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</si>
  <si>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</si>
  <si>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</si>
  <si>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</si>
  <si>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</si>
  <si>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</si>
  <si>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</si>
  <si>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</si>
  <si>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</si>
  <si>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</si>
  <si>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</si>
  <si>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</si>
  <si>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</si>
  <si>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</si>
  <si>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</si>
  <si>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</si>
  <si>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</si>
  <si>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</si>
  <si>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</si>
  <si>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</si>
  <si>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</si>
  <si>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</si>
  <si>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</si>
  <si>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</si>
  <si>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</si>
  <si>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</si>
  <si>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</si>
  <si>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</si>
  <si>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</si>
  <si>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</si>
  <si>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</si>
  <si>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 7.15</t>
  </si>
  <si>
    <t>▲ 8.09</t>
  </si>
  <si>
    <t>▲ 6.89</t>
  </si>
  <si>
    <t>▲ 0.18</t>
  </si>
  <si>
    <t>美波町病院事業会計</t>
  </si>
  <si>
    <t>一般会計</t>
  </si>
  <si>
    <t>美波町水道事業会計</t>
  </si>
  <si>
    <t>美波町介護保険事業特別会計</t>
  </si>
  <si>
    <t>美波町育英奨学金貸付事業特別会計</t>
  </si>
  <si>
    <t>美波町国民健康保険診療所特別会計</t>
  </si>
  <si>
    <t>美波町簡易水道事業特別会計</t>
  </si>
  <si>
    <t>美波町公共下水道事業特別会計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</si>
  <si>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</si>
  <si>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</si>
  <si>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</si>
  <si>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</si>
  <si>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</si>
  <si>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</si>
  <si>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</si>
  <si>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</si>
  <si>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徳島県市町村議会議員公務災害補償等組合</t>
  </si>
  <si>
    <t>徳島県市町村総合事務組合（一般会計）</t>
  </si>
  <si>
    <t>徳島県市町村総合事務組合（徳島滞納整理機構特別会計）</t>
  </si>
  <si>
    <t>徳島県後期高齢者医療広域連合（一般会計）</t>
  </si>
  <si>
    <t>徳島県後期高齢者医療広域連合（特別会計）</t>
  </si>
  <si>
    <t>海部老人ホーム町村組合</t>
  </si>
  <si>
    <t>海部郡衛生処理事務組合</t>
  </si>
  <si>
    <t>海部消防組合</t>
  </si>
  <si>
    <t>海部郡特別養護老人ホーム事務組合</t>
  </si>
  <si>
    <t>-</t>
    <phoneticPr fontId="2"/>
  </si>
  <si>
    <t>株式会社道の駅日和佐</t>
    <rPh sb="0" eb="4">
      <t>カブシキガイシャ</t>
    </rPh>
    <rPh sb="4" eb="5">
      <t>ミチ</t>
    </rPh>
    <rPh sb="6" eb="7">
      <t>エキ</t>
    </rPh>
    <rPh sb="7" eb="10">
      <t>ヒワサ</t>
    </rPh>
    <phoneticPr fontId="2"/>
  </si>
  <si>
    <t>まちづくり基金</t>
  </si>
  <si>
    <t>育英奨学金基金</t>
  </si>
  <si>
    <t>病院建設基金</t>
    <rPh sb="0" eb="2">
      <t>ビョウイン</t>
    </rPh>
    <rPh sb="2" eb="4">
      <t>ケンセツ</t>
    </rPh>
    <rPh sb="4" eb="6">
      <t>キキン</t>
    </rPh>
    <phoneticPr fontId="2"/>
  </si>
  <si>
    <t>地域福祉基金</t>
    <rPh sb="0" eb="2">
      <t>チイキ</t>
    </rPh>
    <rPh sb="2" eb="4">
      <t>フクシ</t>
    </rPh>
    <rPh sb="4" eb="6">
      <t>キキン</t>
    </rPh>
    <phoneticPr fontId="2"/>
  </si>
  <si>
    <t>まち・ひと・しごと創世推進基金</t>
    <rPh sb="9" eb="11">
      <t>ソウセイ</t>
    </rPh>
    <rPh sb="11" eb="13">
      <t>スイシン</t>
    </rPh>
    <rPh sb="13" eb="15">
      <t>キキン</t>
    </rPh>
    <phoneticPr fontId="2"/>
  </si>
  <si>
    <t>※8：職員の状況については、令和3年地方公務員給与実態調査に基づいている。</t>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</si>
  <si>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</si>
  <si>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</si>
  <si>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</si>
  <si>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</si>
  <si>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</si>
  <si>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</si>
  <si>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</si>
  <si>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</si>
  <si>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</si>
  <si>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</si>
  <si>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</si>
  <si>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</si>
  <si>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</si>
  <si>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　うち猶予特例債</t>
    <phoneticPr fontId="16"/>
  </si>
  <si>
    <t>-</t>
    <phoneticPr fontId="5"/>
  </si>
  <si>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</si>
  <si>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</si>
  <si>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</si>
  <si>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</si>
  <si>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</si>
  <si>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</si>
  <si>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介護サービス</t>
    <phoneticPr fontId="5"/>
  </si>
  <si>
    <t>　積立金</t>
    <phoneticPr fontId="5"/>
  </si>
  <si>
    <t>上水道</t>
    <phoneticPr fontId="5"/>
  </si>
  <si>
    <t>　繰出金</t>
    <phoneticPr fontId="5"/>
  </si>
  <si>
    <t>下水道</t>
    <phoneticPr fontId="5"/>
  </si>
  <si>
    <t>　　うち一部事務組合負担金</t>
    <phoneticPr fontId="5"/>
  </si>
  <si>
    <t>病院</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</si>
  <si>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</si>
  <si>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</si>
  <si>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</si>
  <si>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</si>
  <si>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</si>
  <si>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</si>
  <si>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</si>
  <si>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t>
    <phoneticPr fontId="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</si>
  <si>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</si>
  <si>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</si>
  <si>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</si>
  <si>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</si>
  <si>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</si>
  <si>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</si>
  <si>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</si>
  <si>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</si>
  <si>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</si>
  <si>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</si>
  <si>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</si>
  <si>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</si>
  <si>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</si>
  <si>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</si>
  <si>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</si>
  <si>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</si>
  <si>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</si>
  <si>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</si>
  <si>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</si>
  <si>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t>
    <phoneticPr fontId="5"/>
  </si>
  <si>
    <t>前年度繰上充用金</t>
    <phoneticPr fontId="5"/>
  </si>
  <si>
    <t>-</t>
    <phoneticPr fontId="5"/>
  </si>
  <si>
    <t>　個人住民税減収補塡特例交付金</t>
    <phoneticPr fontId="5"/>
  </si>
  <si>
    <t>　法定外普通税</t>
    <phoneticPr fontId="5"/>
  </si>
  <si>
    <t>-</t>
    <phoneticPr fontId="5"/>
  </si>
  <si>
    <t>　　特別土地保有税</t>
    <phoneticPr fontId="5"/>
  </si>
  <si>
    <t>法人事業税交付金</t>
    <phoneticPr fontId="16"/>
  </si>
  <si>
    <t>-</t>
    <phoneticPr fontId="5"/>
  </si>
  <si>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</si>
  <si>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</si>
  <si>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</si>
  <si>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</si>
  <si>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</si>
  <si>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</si>
  <si>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</si>
  <si>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</si>
  <si>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</si>
  <si>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</si>
  <si>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</si>
  <si>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</si>
  <si>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</si>
  <si>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</si>
  <si>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</si>
  <si>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</si>
  <si>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徳島県美波町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</si>
  <si>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</si>
  <si>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</si>
  <si>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</si>
  <si>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大規模事業による公債費の増加及び基金の減少により、将来負担比率は16.2％となっている。</t>
    <rPh sb="0" eb="3">
      <t>ダイキボ</t>
    </rPh>
    <rPh sb="3" eb="5">
      <t>ジギョウ</t>
    </rPh>
    <rPh sb="8" eb="11">
      <t>コウサイヒ</t>
    </rPh>
    <rPh sb="12" eb="14">
      <t>ゾウカ</t>
    </rPh>
    <rPh sb="14" eb="15">
      <t>オヨ</t>
    </rPh>
    <rPh sb="16" eb="18">
      <t>キキン</t>
    </rPh>
    <rPh sb="19" eb="21">
      <t>ゲンショウ</t>
    </rPh>
    <rPh sb="25" eb="27">
      <t>ショウライ</t>
    </rPh>
    <rPh sb="27" eb="29">
      <t>フタン</t>
    </rPh>
    <rPh sb="29" eb="31">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</si>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</sst>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DF5BBF-A093-481E-A3DF-D3E679EFD5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F647-4330-8383-8B75409420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165885</c:v>
                </c:pt>
                <c:pt idx="1">
                  <c:v>155915</c:v>
                </c:pt>
                <c:pt idx="2">
                  <c:v>177119</c:v>
                </c:pt>
                <c:pt idx="3">
                  <c:v>139665</c:v>
                </c:pt>
                <c:pt idx="4">
                  <c:v>191467</c:v>
                </c:pt>
              </c:numCache>
            </c:numRef>
          </c:val>
          <c:smooth val="0"/>
          <c:extLst>
            <c:ext xmlns:c16="http://schemas.microsoft.com/office/drawing/2014/chart" uri="{C3380CC4-5D6E-409C-BE32-E72D297353CC}">
              <c16:uniqueId val="{00000001-F647-4330-8383-8B754094205A}"/>
            </c:ext>
          </c:extLst>
        </c:ser>
        <c:dLbls>
          <c:showLegendKey val="0"/>
          <c:showVal val="0"/>
          <c:showCatName val="0"/>
          <c:showSerName val="0"/>
          <c:showPercent val="0"/>
          <c:showBubbleSize val="0"/>
        </c:dLbls>
        <c:marker val="1"/>
        <c:smooth val="0"/>
        <c:axId val="-901866768"/>
        <c:axId val="-901868400"/>
      </c:lineChart>
      <c:catAx>
        <c:axId val="-90186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868400"/>
        <c:crosses val="autoZero"/>
        <c:auto val="1"/>
        <c:lblAlgn val="ctr"/>
        <c:lblOffset val="100"/>
        <c:tickLblSkip val="1"/>
        <c:tickMarkSkip val="1"/>
        <c:noMultiLvlLbl val="0"/>
      </c:catAx>
      <c:valAx>
        <c:axId val="-9018684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86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4.99</c:v>
                </c:pt>
                <c:pt idx="1">
                  <c:v>6.13</c:v>
                </c:pt>
                <c:pt idx="2">
                  <c:v>7.26</c:v>
                </c:pt>
                <c:pt idx="3">
                  <c:v>8.07</c:v>
                </c:pt>
                <c:pt idx="4">
                  <c:v>7.25</c:v>
                </c:pt>
              </c:numCache>
            </c:numRef>
          </c:val>
          <c:extLst>
            <c:ext xmlns:c16="http://schemas.microsoft.com/office/drawing/2014/chart" uri="{C3380CC4-5D6E-409C-BE32-E72D297353CC}">
              <c16:uniqueId val="{00000000-80BB-4055-B57A-E161D49097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70.599999999999994</c:v>
                </c:pt>
                <c:pt idx="1">
                  <c:v>63.18</c:v>
                </c:pt>
                <c:pt idx="2">
                  <c:v>53.18</c:v>
                </c:pt>
                <c:pt idx="3">
                  <c:v>42.43</c:v>
                </c:pt>
                <c:pt idx="4">
                  <c:v>40.18</c:v>
                </c:pt>
              </c:numCache>
            </c:numRef>
          </c:val>
          <c:extLst>
            <c:ext xmlns:c16="http://schemas.microsoft.com/office/drawing/2014/chart" uri="{C3380CC4-5D6E-409C-BE32-E72D297353CC}">
              <c16:uniqueId val="{00000001-80BB-4055-B57A-E161D4909735}"/>
            </c:ext>
          </c:extLst>
        </c:ser>
        <c:dLbls>
          <c:showLegendKey val="0"/>
          <c:showVal val="0"/>
          <c:showCatName val="0"/>
          <c:showSerName val="0"/>
          <c:showPercent val="0"/>
          <c:showBubbleSize val="0"/>
        </c:dLbls>
        <c:gapWidth val="250"/>
        <c:overlap val="100"/>
        <c:axId val="-901867856"/>
        <c:axId val="-90186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-7.15</c:v>
                </c:pt>
                <c:pt idx="2">
                  <c:v>-8.09</c:v>
                </c:pt>
                <c:pt idx="3">
                  <c:v>-6.89</c:v>
                </c:pt>
                <c:pt idx="4">
                  <c:v>-0.18</c:v>
                </c:pt>
              </c:numCache>
            </c:numRef>
          </c:val>
          <c:smooth val="0"/>
          <c:extLst>
            <c:ext xmlns:c16="http://schemas.microsoft.com/office/drawing/2014/chart" uri="{C3380CC4-5D6E-409C-BE32-E72D297353CC}">
              <c16:uniqueId val="{00000002-80BB-4055-B57A-E161D4909735}"/>
            </c:ext>
          </c:extLst>
        </c:ser>
        <c:dLbls>
          <c:showLegendKey val="0"/>
          <c:showVal val="0"/>
          <c:showCatName val="0"/>
          <c:showSerName val="0"/>
          <c:showPercent val="0"/>
          <c:showBubbleSize val="0"/>
        </c:dLbls>
        <c:marker val="1"/>
        <c:smooth val="0"/>
        <c:axId val="-901867856"/>
        <c:axId val="-901868944"/>
      </c:lineChart>
      <c:catAx>
        <c:axId val="-90186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1868944"/>
        <c:crosses val="autoZero"/>
        <c:auto val="1"/>
        <c:lblAlgn val="ctr"/>
        <c:lblOffset val="100"/>
        <c:tickLblSkip val="1"/>
        <c:tickMarkSkip val="1"/>
        <c:noMultiLvlLbl val="0"/>
      </c:catAx>
      <c:valAx>
        <c:axId val="-90186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86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0.83</c:v>
                </c:pt>
                <c:pt idx="2">
                  <c:v>#N/A</c:v>
                </c:pt>
                <c:pt idx="3">
                  <c:v>0.21</c:v>
                </c:pt>
                <c:pt idx="4">
                  <c:v>#N/A</c:v>
                </c:pt>
                <c:pt idx="5">
                  <c:v>0.15</c:v>
                </c:pt>
                <c:pt idx="6">
                  <c:v>#N/A</c:v>
                </c:pt>
                <c:pt idx="7">
                  <c:v>0.12</c:v>
                </c:pt>
                <c:pt idx="8">
                  <c:v>#N/A</c:v>
                </c:pt>
                <c:pt idx="9">
                  <c:v>0.09</c:v>
                </c:pt>
              </c:numCache>
            </c:numRef>
          </c:val>
          <c:extLst>
            <c:ext xmlns:c16="http://schemas.microsoft.com/office/drawing/2014/chart" uri="{C3380CC4-5D6E-409C-BE32-E72D297353CC}">
              <c16:uniqueId val="{00000000-1080-4FD2-B4ED-25AF601BD2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0-4FD2-B4ED-25AF601BD234}"/>
            </c:ext>
          </c:extLst>
        </c:ser>
        <c:ser>
          <c:idx val="2"/>
          <c:order val="2"/>
          <c:tx>
            <c:strRef>
              <c:f>データシート!$A$29</c:f>
              <c:strCache>
                <c:ptCount val="1"/>
                <c:pt idx="0">
                  <c:v>美波町公共下水道事業特別会計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0.18</c:v>
                </c:pt>
                <c:pt idx="8">
                  <c:v>#N/A</c:v>
                </c:pt>
                <c:pt idx="9">
                  <c:v>0.25</c:v>
                </c:pt>
              </c:numCache>
            </c:numRef>
          </c:val>
          <c:extLst>
            <c:ext xmlns:c16="http://schemas.microsoft.com/office/drawing/2014/chart" uri="{C3380CC4-5D6E-409C-BE32-E72D297353CC}">
              <c16:uniqueId val="{00000002-1080-4FD2-B4ED-25AF601BD234}"/>
            </c:ext>
          </c:extLst>
        </c:ser>
        <c:ser>
          <c:idx val="3"/>
          <c:order val="3"/>
          <c:tx>
            <c:strRef>
              <c:f>データシート!$A$30</c:f>
              <c:strCache>
                <c:ptCount val="1"/>
                <c:pt idx="0">
                  <c:v>美波町簡易水道事業特別会計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1.1100000000000001</c:v>
                </c:pt>
                <c:pt idx="2">
                  <c:v>#N/A</c:v>
                </c:pt>
                <c:pt idx="3">
                  <c:v>0.39</c:v>
                </c:pt>
                <c:pt idx="4">
                  <c:v>#N/A</c:v>
                </c:pt>
                <c:pt idx="5">
                  <c:v>0.31</c:v>
                </c:pt>
                <c:pt idx="6">
                  <c:v>#N/A</c:v>
                </c:pt>
                <c:pt idx="7">
                  <c:v>0.31</c:v>
                </c:pt>
                <c:pt idx="8">
                  <c:v>#N/A</c:v>
                </c:pt>
                <c:pt idx="9">
                  <c:v>0.33</c:v>
                </c:pt>
              </c:numCache>
            </c:numRef>
          </c:val>
          <c:extLst>
            <c:ext xmlns:c16="http://schemas.microsoft.com/office/drawing/2014/chart" uri="{C3380CC4-5D6E-409C-BE32-E72D297353CC}">
              <c16:uniqueId val="{00000003-1080-4FD2-B4ED-25AF601BD234}"/>
            </c:ext>
          </c:extLst>
        </c:ser>
        <c:ser>
          <c:idx val="4"/>
          <c:order val="4"/>
          <c:tx>
            <c:strRef>
              <c:f>データシート!$A$31</c:f>
              <c:strCache>
                <c:ptCount val="1"/>
                <c:pt idx="0">
                  <c:v>美波町国民健康保険診療所特別会計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c:v>
                </c:pt>
                <c:pt idx="2">
                  <c:v>#N/A</c:v>
                </c:pt>
                <c:pt idx="3">
                  <c:v>0.4</c:v>
                </c:pt>
                <c:pt idx="4">
                  <c:v>#N/A</c:v>
                </c:pt>
                <c:pt idx="5">
                  <c:v>0.3</c:v>
                </c:pt>
                <c:pt idx="6">
                  <c:v>#N/A</c:v>
                </c:pt>
                <c:pt idx="7">
                  <c:v>0.26</c:v>
                </c:pt>
                <c:pt idx="8">
                  <c:v>#N/A</c:v>
                </c:pt>
                <c:pt idx="9">
                  <c:v>0.35</c:v>
                </c:pt>
              </c:numCache>
            </c:numRef>
          </c:val>
          <c:extLst>
            <c:ext xmlns:c16="http://schemas.microsoft.com/office/drawing/2014/chart" uri="{C3380CC4-5D6E-409C-BE32-E72D297353CC}">
              <c16:uniqueId val="{00000004-1080-4FD2-B4ED-25AF601BD234}"/>
            </c:ext>
          </c:extLst>
        </c:ser>
        <c:ser>
          <c:idx val="5"/>
          <c:order val="5"/>
          <c:tx>
            <c:strRef>
              <c:f>データシート!$A$32</c:f>
              <c:strCache>
                <c:ptCount val="1"/>
                <c:pt idx="0">
                  <c:v>美波町育英奨学金貸付事業特別会計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0.21</c:v>
                </c:pt>
                <c:pt idx="4">
                  <c:v>#N/A</c:v>
                </c:pt>
                <c:pt idx="5">
                  <c:v>0.37</c:v>
                </c:pt>
                <c:pt idx="6">
                  <c:v>#N/A</c:v>
                </c:pt>
                <c:pt idx="7">
                  <c:v>0.43</c:v>
                </c:pt>
                <c:pt idx="8">
                  <c:v>#N/A</c:v>
                </c:pt>
                <c:pt idx="9">
                  <c:v>0.49</c:v>
                </c:pt>
              </c:numCache>
            </c:numRef>
          </c:val>
          <c:extLst>
            <c:ext xmlns:c16="http://schemas.microsoft.com/office/drawing/2014/chart" uri="{C3380CC4-5D6E-409C-BE32-E72D297353CC}">
              <c16:uniqueId val="{00000005-1080-4FD2-B4ED-25AF601BD234}"/>
            </c:ext>
          </c:extLst>
        </c:ser>
        <c:ser>
          <c:idx val="6"/>
          <c:order val="6"/>
          <c:tx>
            <c:strRef>
              <c:f>データシート!$A$33</c:f>
              <c:strCache>
                <c:ptCount val="1"/>
                <c:pt idx="0">
                  <c:v>美波町介護保険事業特別会計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c:v>
                </c:pt>
                <c:pt idx="2">
                  <c:v>#N/A</c:v>
                </c:pt>
                <c:pt idx="3">
                  <c:v>3.51</c:v>
                </c:pt>
                <c:pt idx="4">
                  <c:v>#N/A</c:v>
                </c:pt>
                <c:pt idx="5">
                  <c:v>3.88</c:v>
                </c:pt>
                <c:pt idx="6">
                  <c:v>#N/A</c:v>
                </c:pt>
                <c:pt idx="7">
                  <c:v>2.77</c:v>
                </c:pt>
                <c:pt idx="8">
                  <c:v>#N/A</c:v>
                </c:pt>
                <c:pt idx="9">
                  <c:v>2.85</c:v>
                </c:pt>
              </c:numCache>
            </c:numRef>
          </c:val>
          <c:extLst>
            <c:ext xmlns:c16="http://schemas.microsoft.com/office/drawing/2014/chart" uri="{C3380CC4-5D6E-409C-BE32-E72D297353CC}">
              <c16:uniqueId val="{00000006-1080-4FD2-B4ED-25AF601BD234}"/>
            </c:ext>
          </c:extLst>
        </c:ser>
        <c:ser>
          <c:idx val="7"/>
          <c:order val="7"/>
          <c:tx>
            <c:strRef>
              <c:f>データシート!$A$34</c:f>
              <c:strCache>
                <c:ptCount val="1"/>
                <c:pt idx="0">
                  <c:v>美波町水道事業会計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4.83</c:v>
                </c:pt>
                <c:pt idx="2">
                  <c:v>#N/A</c:v>
                </c:pt>
                <c:pt idx="3">
                  <c:v>5.36</c:v>
                </c:pt>
                <c:pt idx="4">
                  <c:v>#N/A</c:v>
                </c:pt>
                <c:pt idx="5">
                  <c:v>5.47</c:v>
                </c:pt>
                <c:pt idx="6">
                  <c:v>#N/A</c:v>
                </c:pt>
                <c:pt idx="7">
                  <c:v>6.4</c:v>
                </c:pt>
                <c:pt idx="8">
                  <c:v>#N/A</c:v>
                </c:pt>
                <c:pt idx="9">
                  <c:v>6.26</c:v>
                </c:pt>
              </c:numCache>
            </c:numRef>
          </c:val>
          <c:extLst>
            <c:ext xmlns:c16="http://schemas.microsoft.com/office/drawing/2014/chart" uri="{C3380CC4-5D6E-409C-BE32-E72D297353CC}">
              <c16:uniqueId val="{00000007-1080-4FD2-B4ED-25AF601BD2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4.93</c:v>
                </c:pt>
                <c:pt idx="2">
                  <c:v>#N/A</c:v>
                </c:pt>
                <c:pt idx="3">
                  <c:v>5.9</c:v>
                </c:pt>
                <c:pt idx="4">
                  <c:v>#N/A</c:v>
                </c:pt>
                <c:pt idx="5">
                  <c:v>6.88</c:v>
                </c:pt>
                <c:pt idx="6">
                  <c:v>#N/A</c:v>
                </c:pt>
                <c:pt idx="7">
                  <c:v>7.63</c:v>
                </c:pt>
                <c:pt idx="8">
                  <c:v>#N/A</c:v>
                </c:pt>
                <c:pt idx="9">
                  <c:v>6.75</c:v>
                </c:pt>
              </c:numCache>
            </c:numRef>
          </c:val>
          <c:extLst>
            <c:ext xmlns:c16="http://schemas.microsoft.com/office/drawing/2014/chart" uri="{C3380CC4-5D6E-409C-BE32-E72D297353CC}">
              <c16:uniqueId val="{00000008-1080-4FD2-B4ED-25AF601BD234}"/>
            </c:ext>
          </c:extLst>
        </c:ser>
        <c:ser>
          <c:idx val="9"/>
          <c:order val="9"/>
          <c:tx>
            <c:strRef>
              <c:f>データシート!$A$36</c:f>
              <c:strCache>
                <c:ptCount val="1"/>
                <c:pt idx="0">
                  <c:v>美波町病院事業会計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10.94</c:v>
                </c:pt>
                <c:pt idx="2">
                  <c:v>#N/A</c:v>
                </c:pt>
                <c:pt idx="3">
                  <c:v>8.5</c:v>
                </c:pt>
                <c:pt idx="4">
                  <c:v>#N/A</c:v>
                </c:pt>
                <c:pt idx="5">
                  <c:v>9.49</c:v>
                </c:pt>
                <c:pt idx="6">
                  <c:v>#N/A</c:v>
                </c:pt>
                <c:pt idx="7">
                  <c:v>8.18</c:v>
                </c:pt>
                <c:pt idx="8">
                  <c:v>#N/A</c:v>
                </c:pt>
                <c:pt idx="9">
                  <c:v>7.81</c:v>
                </c:pt>
              </c:numCache>
            </c:numRef>
          </c:val>
          <c:extLst>
            <c:ext xmlns:c16="http://schemas.microsoft.com/office/drawing/2014/chart" uri="{C3380CC4-5D6E-409C-BE32-E72D297353CC}">
              <c16:uniqueId val="{00000009-1080-4FD2-B4ED-25AF601BD234}"/>
            </c:ext>
          </c:extLst>
        </c:ser>
        <c:dLbls>
          <c:showLegendKey val="0"/>
          <c:showVal val="0"/>
          <c:showCatName val="0"/>
          <c:showSerName val="0"/>
          <c:showPercent val="0"/>
          <c:showBubbleSize val="0"/>
        </c:dLbls>
        <c:gapWidth val="150"/>
        <c:overlap val="100"/>
        <c:axId val="-1175610928"/>
        <c:axId val="-1175608752"/>
      </c:barChart>
      <c:catAx>
        <c:axId val="-117561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08752"/>
        <c:crosses val="autoZero"/>
        <c:auto val="1"/>
        <c:lblAlgn val="ctr"/>
        <c:lblOffset val="100"/>
        <c:tickLblSkip val="1"/>
        <c:tickMarkSkip val="1"/>
        <c:noMultiLvlLbl val="0"/>
      </c:catAx>
      <c:valAx>
        <c:axId val="-117560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1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592</c:v>
                </c:pt>
                <c:pt idx="5">
                  <c:v>611</c:v>
                </c:pt>
                <c:pt idx="8">
                  <c:v>676</c:v>
                </c:pt>
                <c:pt idx="11">
                  <c:v>712</c:v>
                </c:pt>
                <c:pt idx="14">
                  <c:v>745</c:v>
                </c:pt>
              </c:numCache>
            </c:numRef>
          </c:val>
          <c:extLst>
            <c:ext xmlns:c16="http://schemas.microsoft.com/office/drawing/2014/chart" uri="{C3380CC4-5D6E-409C-BE32-E72D297353CC}">
              <c16:uniqueId val="{00000000-0B4E-48BA-9809-6BF30906E8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4E-48BA-9809-6BF30906E8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4E-48BA-9809-6BF30906E8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8</c:v>
                </c:pt>
                <c:pt idx="6">
                  <c:v>9</c:v>
                </c:pt>
                <c:pt idx="9">
                  <c:v>9</c:v>
                </c:pt>
                <c:pt idx="12">
                  <c:v>0</c:v>
                </c:pt>
              </c:numCache>
            </c:numRef>
          </c:val>
          <c:extLst>
            <c:ext xmlns:c16="http://schemas.microsoft.com/office/drawing/2014/chart" uri="{C3380CC4-5D6E-409C-BE32-E72D297353CC}">
              <c16:uniqueId val="{00000003-0B4E-48BA-9809-6BF30906E8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c:v>
                </c:pt>
                <c:pt idx="3">
                  <c:v>101</c:v>
                </c:pt>
                <c:pt idx="6">
                  <c:v>117</c:v>
                </c:pt>
                <c:pt idx="9">
                  <c:v>126</c:v>
                </c:pt>
                <c:pt idx="12">
                  <c:v>114</c:v>
                </c:pt>
              </c:numCache>
            </c:numRef>
          </c:val>
          <c:extLst>
            <c:ext xmlns:c16="http://schemas.microsoft.com/office/drawing/2014/chart" uri="{C3380CC4-5D6E-409C-BE32-E72D297353CC}">
              <c16:uniqueId val="{00000004-0B4E-48BA-9809-6BF30906E8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4E-48BA-9809-6BF30906E8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4E-48BA-9809-6BF30906E8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629</c:v>
                </c:pt>
                <c:pt idx="3">
                  <c:v>661</c:v>
                </c:pt>
                <c:pt idx="6">
                  <c:v>737</c:v>
                </c:pt>
                <c:pt idx="9">
                  <c:v>768</c:v>
                </c:pt>
                <c:pt idx="12">
                  <c:v>846</c:v>
                </c:pt>
              </c:numCache>
            </c:numRef>
          </c:val>
          <c:extLst>
            <c:ext xmlns:c16="http://schemas.microsoft.com/office/drawing/2014/chart" uri="{C3380CC4-5D6E-409C-BE32-E72D297353CC}">
              <c16:uniqueId val="{00000007-0B4E-48BA-9809-6BF30906E885}"/>
            </c:ext>
          </c:extLst>
        </c:ser>
        <c:dLbls>
          <c:showLegendKey val="0"/>
          <c:showVal val="0"/>
          <c:showCatName val="0"/>
          <c:showSerName val="0"/>
          <c:showPercent val="0"/>
          <c:showBubbleSize val="0"/>
        </c:dLbls>
        <c:gapWidth val="100"/>
        <c:overlap val="100"/>
        <c:axId val="-1175608208"/>
        <c:axId val="-117560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159</c:v>
                </c:pt>
                <c:pt idx="5">
                  <c:v>#N/A</c:v>
                </c:pt>
                <c:pt idx="6">
                  <c:v>#N/A</c:v>
                </c:pt>
                <c:pt idx="7">
                  <c:v>187</c:v>
                </c:pt>
                <c:pt idx="8">
                  <c:v>#N/A</c:v>
                </c:pt>
                <c:pt idx="9">
                  <c:v>#N/A</c:v>
                </c:pt>
                <c:pt idx="10">
                  <c:v>191</c:v>
                </c:pt>
                <c:pt idx="11">
                  <c:v>#N/A</c:v>
                </c:pt>
                <c:pt idx="12">
                  <c:v>#N/A</c:v>
                </c:pt>
                <c:pt idx="13">
                  <c:v>215</c:v>
                </c:pt>
                <c:pt idx="14">
                  <c:v>#N/A</c:v>
                </c:pt>
              </c:numCache>
            </c:numRef>
          </c:val>
          <c:smooth val="0"/>
          <c:extLst>
            <c:ext xmlns:c16="http://schemas.microsoft.com/office/drawing/2014/chart" uri="{C3380CC4-5D6E-409C-BE32-E72D297353CC}">
              <c16:uniqueId val="{00000008-0B4E-48BA-9809-6BF30906E885}"/>
            </c:ext>
          </c:extLst>
        </c:ser>
        <c:dLbls>
          <c:showLegendKey val="0"/>
          <c:showVal val="0"/>
          <c:showCatName val="0"/>
          <c:showSerName val="0"/>
          <c:showPercent val="0"/>
          <c:showBubbleSize val="0"/>
        </c:dLbls>
        <c:marker val="1"/>
        <c:smooth val="0"/>
        <c:axId val="-1175608208"/>
        <c:axId val="-1175607120"/>
      </c:lineChart>
      <c:catAx>
        <c:axId val="-117560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07120"/>
        <c:crosses val="autoZero"/>
        <c:auto val="1"/>
        <c:lblAlgn val="ctr"/>
        <c:lblOffset val="100"/>
        <c:tickLblSkip val="1"/>
        <c:tickMarkSkip val="1"/>
        <c:noMultiLvlLbl val="0"/>
      </c:catAx>
      <c:valAx>
        <c:axId val="-117560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0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6934</c:v>
                </c:pt>
                <c:pt idx="5">
                  <c:v>7162</c:v>
                </c:pt>
                <c:pt idx="8">
                  <c:v>7446</c:v>
                </c:pt>
                <c:pt idx="11">
                  <c:v>7370</c:v>
                </c:pt>
                <c:pt idx="14">
                  <c:v>7274</c:v>
                </c:pt>
              </c:numCache>
            </c:numRef>
          </c:val>
          <c:extLst>
            <c:ext xmlns:c16="http://schemas.microsoft.com/office/drawing/2014/chart" uri="{C3380CC4-5D6E-409C-BE32-E72D297353CC}">
              <c16:uniqueId val="{00000000-2573-4708-9994-2CE4F7238E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c:v>
                </c:pt>
                <c:pt idx="5">
                  <c:v>56</c:v>
                </c:pt>
                <c:pt idx="8">
                  <c:v>46</c:v>
                </c:pt>
                <c:pt idx="11">
                  <c:v>26</c:v>
                </c:pt>
                <c:pt idx="14">
                  <c:v>18</c:v>
                </c:pt>
              </c:numCache>
            </c:numRef>
          </c:val>
          <c:extLst>
            <c:ext xmlns:c16="http://schemas.microsoft.com/office/drawing/2014/chart" uri="{C3380CC4-5D6E-409C-BE32-E72D297353CC}">
              <c16:uniqueId val="{00000001-2573-4708-9994-2CE4F7238E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3864</c:v>
                </c:pt>
                <c:pt idx="5">
                  <c:v>3517</c:v>
                </c:pt>
                <c:pt idx="8">
                  <c:v>3140</c:v>
                </c:pt>
                <c:pt idx="11">
                  <c:v>2804</c:v>
                </c:pt>
                <c:pt idx="14">
                  <c:v>2816</c:v>
                </c:pt>
              </c:numCache>
            </c:numRef>
          </c:val>
          <c:extLst>
            <c:ext xmlns:c16="http://schemas.microsoft.com/office/drawing/2014/chart" uri="{C3380CC4-5D6E-409C-BE32-E72D297353CC}">
              <c16:uniqueId val="{00000002-2573-4708-9994-2CE4F7238E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73-4708-9994-2CE4F7238E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73-4708-9994-2CE4F7238E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73-4708-9994-2CE4F7238E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967</c:v>
                </c:pt>
                <c:pt idx="3">
                  <c:v>701</c:v>
                </c:pt>
                <c:pt idx="6">
                  <c:v>689</c:v>
                </c:pt>
                <c:pt idx="9">
                  <c:v>635</c:v>
                </c:pt>
                <c:pt idx="12">
                  <c:v>655</c:v>
                </c:pt>
              </c:numCache>
            </c:numRef>
          </c:val>
          <c:extLst>
            <c:ext xmlns:c16="http://schemas.microsoft.com/office/drawing/2014/chart" uri="{C3380CC4-5D6E-409C-BE32-E72D297353CC}">
              <c16:uniqueId val="{00000006-2573-4708-9994-2CE4F7238E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14</c:v>
                </c:pt>
                <c:pt idx="6">
                  <c:v>7</c:v>
                </c:pt>
                <c:pt idx="9">
                  <c:v>0</c:v>
                </c:pt>
                <c:pt idx="12">
                  <c:v>0</c:v>
                </c:pt>
              </c:numCache>
            </c:numRef>
          </c:val>
          <c:extLst>
            <c:ext xmlns:c16="http://schemas.microsoft.com/office/drawing/2014/chart" uri="{C3380CC4-5D6E-409C-BE32-E72D297353CC}">
              <c16:uniqueId val="{00000007-2573-4708-9994-2CE4F7238E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2012</c:v>
                </c:pt>
                <c:pt idx="3">
                  <c:v>1611</c:v>
                </c:pt>
                <c:pt idx="6">
                  <c:v>1766</c:v>
                </c:pt>
                <c:pt idx="9">
                  <c:v>1938</c:v>
                </c:pt>
                <c:pt idx="12">
                  <c:v>1873</c:v>
                </c:pt>
              </c:numCache>
            </c:numRef>
          </c:val>
          <c:extLst>
            <c:ext xmlns:c16="http://schemas.microsoft.com/office/drawing/2014/chart" uri="{C3380CC4-5D6E-409C-BE32-E72D297353CC}">
              <c16:uniqueId val="{00000008-2573-4708-9994-2CE4F7238E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73-4708-9994-2CE4F7238E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7563</c:v>
                </c:pt>
                <c:pt idx="3">
                  <c:v>7953</c:v>
                </c:pt>
                <c:pt idx="6">
                  <c:v>8287</c:v>
                </c:pt>
                <c:pt idx="9">
                  <c:v>8179</c:v>
                </c:pt>
                <c:pt idx="12">
                  <c:v>8102</c:v>
                </c:pt>
              </c:numCache>
            </c:numRef>
          </c:val>
          <c:extLst>
            <c:ext xmlns:c16="http://schemas.microsoft.com/office/drawing/2014/chart" uri="{C3380CC4-5D6E-409C-BE32-E72D297353CC}">
              <c16:uniqueId val="{0000000A-2573-4708-9994-2CE4F7238E09}"/>
            </c:ext>
          </c:extLst>
        </c:ser>
        <c:dLbls>
          <c:showLegendKey val="0"/>
          <c:showVal val="0"/>
          <c:showCatName val="0"/>
          <c:showSerName val="0"/>
          <c:showPercent val="0"/>
          <c:showBubbleSize val="0"/>
        </c:dLbls>
        <c:gapWidth val="100"/>
        <c:overlap val="100"/>
        <c:axId val="-1175612016"/>
        <c:axId val="-117561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118</c:v>
                </c:pt>
                <c:pt idx="8">
                  <c:v>#N/A</c:v>
                </c:pt>
                <c:pt idx="9">
                  <c:v>#N/A</c:v>
                </c:pt>
                <c:pt idx="10">
                  <c:v>552</c:v>
                </c:pt>
                <c:pt idx="11">
                  <c:v>#N/A</c:v>
                </c:pt>
                <c:pt idx="12">
                  <c:v>#N/A</c:v>
                </c:pt>
                <c:pt idx="13">
                  <c:v>522</c:v>
                </c:pt>
                <c:pt idx="14">
                  <c:v>#N/A</c:v>
                </c:pt>
              </c:numCache>
            </c:numRef>
          </c:val>
          <c:smooth val="0"/>
          <c:extLst>
            <c:ext xmlns:c16="http://schemas.microsoft.com/office/drawing/2014/chart" uri="{C3380CC4-5D6E-409C-BE32-E72D297353CC}">
              <c16:uniqueId val="{0000000B-2573-4708-9994-2CE4F7238E09}"/>
            </c:ext>
          </c:extLst>
        </c:ser>
        <c:dLbls>
          <c:showLegendKey val="0"/>
          <c:showVal val="0"/>
          <c:showCatName val="0"/>
          <c:showSerName val="0"/>
          <c:showPercent val="0"/>
          <c:showBubbleSize val="0"/>
        </c:dLbls>
        <c:marker val="1"/>
        <c:smooth val="0"/>
        <c:axId val="-1175612016"/>
        <c:axId val="-1175610384"/>
      </c:lineChart>
      <c:catAx>
        <c:axId val="-117561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610384"/>
        <c:crosses val="autoZero"/>
        <c:auto val="1"/>
        <c:lblAlgn val="ctr"/>
        <c:lblOffset val="100"/>
        <c:tickLblSkip val="1"/>
        <c:tickMarkSkip val="1"/>
        <c:noMultiLvlLbl val="0"/>
      </c:catAx>
      <c:valAx>
        <c:axId val="-117561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1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1869</c:v>
                </c:pt>
                <c:pt idx="1">
                  <c:v>1570</c:v>
                </c:pt>
                <c:pt idx="2">
                  <c:v>1577</c:v>
                </c:pt>
              </c:numCache>
            </c:numRef>
          </c:val>
          <c:extLst>
            <c:ext xmlns:c16="http://schemas.microsoft.com/office/drawing/2014/chart" uri="{C3380CC4-5D6E-409C-BE32-E72D297353CC}">
              <c16:uniqueId val="{00000000-E161-46F8-93D1-C178DC078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862</c:v>
                </c:pt>
                <c:pt idx="1">
                  <c:v>825</c:v>
                </c:pt>
                <c:pt idx="2">
                  <c:v>830</c:v>
                </c:pt>
              </c:numCache>
            </c:numRef>
          </c:val>
          <c:extLst>
            <c:ext xmlns:c16="http://schemas.microsoft.com/office/drawing/2014/chart" uri="{C3380CC4-5D6E-409C-BE32-E72D297353CC}">
              <c16:uniqueId val="{00000001-E161-46F8-93D1-C178DC078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1349</c:v>
                </c:pt>
                <c:pt idx="1">
                  <c:v>1463</c:v>
                </c:pt>
                <c:pt idx="2">
                  <c:v>1535</c:v>
                </c:pt>
              </c:numCache>
            </c:numRef>
          </c:val>
          <c:extLst>
            <c:ext xmlns:c16="http://schemas.microsoft.com/office/drawing/2014/chart" uri="{C3380CC4-5D6E-409C-BE32-E72D297353CC}">
              <c16:uniqueId val="{00000002-E161-46F8-93D1-C178DC0783B7}"/>
            </c:ext>
          </c:extLst>
        </c:ser>
        <c:dLbls>
          <c:showLegendKey val="0"/>
          <c:showVal val="0"/>
          <c:showCatName val="0"/>
          <c:showSerName val="0"/>
          <c:showPercent val="0"/>
          <c:showBubbleSize val="0"/>
        </c:dLbls>
        <c:gapWidth val="120"/>
        <c:overlap val="100"/>
        <c:axId val="-1175606576"/>
        <c:axId val="-1175611472"/>
      </c:barChart>
      <c:catAx>
        <c:axId val="-117560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5611472"/>
        <c:crosses val="autoZero"/>
        <c:auto val="1"/>
        <c:lblAlgn val="ctr"/>
        <c:lblOffset val="100"/>
        <c:tickLblSkip val="1"/>
        <c:tickMarkSkip val="1"/>
        <c:noMultiLvlLbl val="0"/>
      </c:catAx>
      <c:valAx>
        <c:axId val="-1175611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560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{FB92D863-A0D4-4FD0-B6F2-A6A4AA5F5F3A}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DA-4599-BB49-C733D86623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{2CC3DB1A-AA8A-4609-8C7A-E74FC44EF03B}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DA-4599-BB49-C733D86623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{A8B97214-30FD-45A6-BA0D-846BE6C867F6}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DA-4599-BB49-C733D86623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{60D42B20-6F1C-436B-BFE1-99B5FECB6312}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DA-4599-BB49-C733D86623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{CE4AC49E-1923-4529-8A69-A5316261A37F}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DA-4599-BB49-C733D866231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{59E58364-23E6-45C1-A482-F99C99185D88}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DA-4599-BB49-C733D8662312}"/>
                </c:ext>
              </c:extLst>
            </c:dLbl>
            <c:dLbl>
              <c:idx val="16"/>
              <c:layout>
                <c:manualLayout>
                  <c:x val="-4.5538669966447891E-2"/>
                  <c:y val="-5.583340526757588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{9C254226-1F86-4C1F-9E40-FE899C1114B5}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DA-4599-BB49-C733D866231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{5239F703-C996-49E1-B046-F71AC76E5508}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DA-4599-BB49-C733D866231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{4CD00333-85E4-4A5A-BCA1-4C68F0542BB6}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DA-4599-BB49-C733D86623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62.1</c:v>
                </c:pt>
                <c:pt idx="16">
                  <c:v>63.3</c:v>
                </c:pt>
                <c:pt idx="24">
                  <c:v>64.599999999999994</c:v>
                </c:pt>
                <c:pt idx="32">
                  <c:v>63.8</c:v>
                </c:pt>
              </c:numCache>
            </c:numRef>
          </c:xVal>
          <c:yVal>
            <c:numRef>
              <c:f>公会計指標分析・財政指標組合せ分析表!$BP$51:$DC$51</c:f>
              <c:numCache>
                <c:formatCode>#,##0.0;"▲ "#,##0.0</c:formatCode>
                <c:ptCount val="40"/>
                <c:pt idx="16">
                  <c:v>4.0999999999999996</c:v>
                </c:pt>
                <c:pt idx="24">
                  <c:v>18.2</c:v>
                </c:pt>
                <c:pt idx="32">
                  <c:v>16.2</c:v>
                </c:pt>
              </c:numCache>
            </c:numRef>
          </c:yVal>
          <c:smooth val="0"/>
          <c:extLst>
            <c:ext xmlns:c16="http://schemas.microsoft.com/office/drawing/2014/chart" uri="{C3380CC4-5D6E-409C-BE32-E72D297353CC}">
              <c16:uniqueId val="{00000009-69DA-4599-BB49-C733D86623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{B0FD4A03-1C60-43F1-8D61-C6CCFEEDC1FD}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DA-4599-BB49-C733D86623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{7008873C-B5B6-4C9E-92AF-30F44924ABBC}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DA-4599-BB49-C733D86623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{D0B46205-05ED-4DBD-BE1A-37AF0F5D21AC}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DA-4599-BB49-C733D86623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{7E71F94C-2BC7-4278-B524-C7D20FBCFB1F}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DA-4599-BB49-C733D86623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{65CD9215-757B-4C73-B98B-4CB4B80056A1}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DA-4599-BB49-C733D866231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{4D8C16C8-9E85-4891-9B94-33C2F0DEF25A}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DA-4599-BB49-C733D8662312}"/>
                </c:ext>
              </c:extLst>
            </c:dLbl>
            <c:dLbl>
              <c:idx val="16"/>
              <c:layout>
                <c:manualLayout>
                  <c:x val="-1.8492831334020431E-2"/>
                  <c:y val="-7.36446789441545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{8D0DB2BF-7162-478E-B805-E82DD507222D}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DA-4599-BB49-C733D866231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{0E0AAC9E-53E2-4A5C-8503-7A364F776F0A}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DA-4599-BB49-C733D866231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{C038091E-7490-4ADE-ABBB-F91AC640AF29}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DA-4599-BB49-C733D86623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9DA-4599-BB49-C733D8662312}"/>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{C6AD1C4F-D685-4DA4-87D0-1C8D7DC2B798}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D6-45D2-96C8-67D47B64EE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{8C5C4244-46F7-4CB4-8937-E1D6CA2F9CCE}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D6-45D2-96C8-67D47B64EE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{1E8C3FBC-9F20-49BC-9E45-8AB0DBFB61A3}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D6-45D2-96C8-67D47B64EE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{727FBC57-4BBB-49D4-B721-2E9396B6EA4B}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D6-45D2-96C8-67D47B64EE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{77636CC6-6BFE-45C5-B6BB-5A0B133A72D8}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D6-45D2-96C8-67D47B64EE9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{24062CD9-CCCD-4033-B840-2AD4E86F53FD}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D6-45D2-96C8-67D47B64EE9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{B1F328E2-AD41-4637-B111-1439B8F1D288}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D6-45D2-96C8-67D47B64EE9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{852E73B2-6B75-455A-A027-37565E872193}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D6-45D2-96C8-67D47B64EE9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{EDB90E72-4E13-44FE-874D-EDFCFEEA7080}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D6-45D2-96C8-67D47B64EE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c:v>
                </c:pt>
                <c:pt idx="16">
                  <c:v>5.6</c:v>
                </c:pt>
                <c:pt idx="24">
                  <c:v>6.1</c:v>
                </c:pt>
                <c:pt idx="32">
                  <c:v>6.5</c:v>
                </c:pt>
              </c:numCache>
            </c:numRef>
          </c:xVal>
          <c:yVal>
            <c:numRef>
              <c:f>公会計指標分析・財政指標組合せ分析表!$BP$73:$DC$73</c:f>
              <c:numCache>
                <c:formatCode>#,##0.0;"▲ "#,##0.0</c:formatCode>
                <c:ptCount val="40"/>
                <c:pt idx="16">
                  <c:v>4.0999999999999996</c:v>
                </c:pt>
                <c:pt idx="24">
                  <c:v>18.2</c:v>
                </c:pt>
                <c:pt idx="32">
                  <c:v>16.2</c:v>
                </c:pt>
              </c:numCache>
            </c:numRef>
          </c:yVal>
          <c:smooth val="0"/>
          <c:extLst>
            <c:ext xmlns:c16="http://schemas.microsoft.com/office/drawing/2014/chart" uri="{C3380CC4-5D6E-409C-BE32-E72D297353CC}">
              <c16:uniqueId val="{00000009-FFD6-45D2-96C8-67D47B64EE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{D509BDB0-EEC9-4868-A284-34E7A4C0FC7F}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D6-45D2-96C8-67D47B64EE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{808F6AC6-8D40-4961-8566-3A96CAE5DF13}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D6-45D2-96C8-67D47B64EE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{FAA0F1DE-2866-44CB-B74B-1A6F7D5B0938}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D6-45D2-96C8-67D47B64EE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{C49C3398-F101-4D7D-8D81-2C70E4FD981D}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D6-45D2-96C8-67D47B64EE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{89CA2FB1-F6AA-4515-8A1C-FA33A6404CA0}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D6-45D2-96C8-67D47B64EE9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{F049F2C0-2B6A-40F6-83DC-40BB2AABB6AF}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D6-45D2-96C8-67D47B64EE9C}"/>
                </c:ext>
              </c:extLst>
            </c:dLbl>
            <c:dLbl>
              <c:idx val="16"/>
              <c:layout>
                <c:manualLayout>
                  <c:x val="0"/>
                  <c:y val="-1.50249296701776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{73AB2EB6-DF63-42B5-BEC1-20BC63F76359}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D6-45D2-96C8-67D47B64EE9C}"/>
                </c:ext>
              </c:extLst>
            </c:dLbl>
            <c:dLbl>
              <c:idx val="24"/>
              <c:layout>
                <c:manualLayout>
                  <c:x val="0"/>
                  <c:y val="1.50249296701776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{5BF67D2F-4D70-49DC-9681-F961D47AB057}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D6-45D2-96C8-67D47B64EE9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{ABD63E30-F2FC-4AB3-8837-51D00AE44013}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D6-45D2-96C8-67D47B64EE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FD6-45D2-96C8-67D47B64EE9C}"/>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元利償還金は、起債発行の抑制により減少傾向にあったが、医療体制整備事業などに伴う起債発行により元利償還金が増加している。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公営企業債の元利償還金に対する繰入金は、病院建設事業の起債償還が始まり、それに対する繰入金が増加している。</a:t>
          </a:r>
          <a:endParaRPr lang="ja-JP" altLang="ja-JP" sz="1400">
            <a:effectLst/>
          </a:endParaRPr>
        </a:p>
        <a:p>
          <a:r>
            <a:rPr kumimoji="1" lang="ja-JP" altLang="ja-JP" sz="1100">
              <a:solidFill>
                <a:schemeClr val="dk1"/>
              </a:solidFill>
              <a:effectLst/>
              <a:latin typeface="+mn-lt"/>
              <a:ea typeface="+mn-ea"/>
              <a:cs typeface="+mn-cs"/>
            </a:rPr>
            <a:t>算入公債費は、起債発行を抑制しつつも、普通交付税算入率の高い起債を選択し、後年度の財政負担軽減に努める。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一般会計等に係る地方債の現在高は、医療体制整備事業に伴い増加している。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公営企業債等繰入見込額は、公共下水道事業、簡易水道整備事業を毎年度発行しているため、増加傾向にある。</a:t>
          </a:r>
          <a:endParaRPr lang="ja-JP" altLang="ja-JP" sz="1400">
            <a:effectLst/>
          </a:endParaRPr>
        </a:p>
        <a:p>
          <a:r>
            <a:rPr kumimoji="1" lang="ja-JP" altLang="ja-JP" sz="1100">
              <a:solidFill>
                <a:schemeClr val="dk1"/>
              </a:solidFill>
              <a:effectLst/>
              <a:latin typeface="+mn-lt"/>
              <a:ea typeface="+mn-ea"/>
              <a:cs typeface="+mn-cs"/>
            </a:rPr>
            <a:t>　企業会計の応益原則に基づき、使用料の適正化を図り、収支改善に努めるよう求める。</a:t>
          </a:r>
          <a:endParaRPr lang="ja-JP" altLang="ja-JP" sz="1400">
            <a:effectLst/>
          </a:endParaRPr>
        </a:p>
        <a:p>
          <a:r>
            <a:rPr kumimoji="1" lang="ja-JP" altLang="ja-JP" sz="1100">
              <a:solidFill>
                <a:schemeClr val="dk1"/>
              </a:solidFill>
              <a:effectLst/>
              <a:latin typeface="+mn-lt"/>
              <a:ea typeface="+mn-ea"/>
              <a:cs typeface="+mn-cs"/>
            </a:rPr>
            <a:t>　退職手当負担見込額は、退職者不補充及び必要最小限度の補充に留めているため、全体的には減少傾向にある。</a:t>
          </a:r>
          <a:endParaRPr lang="ja-JP" altLang="ja-JP" sz="1400">
            <a:effectLst/>
          </a:endParaRPr>
        </a:p>
        <a:p>
          <a:r>
            <a:rPr kumimoji="1" lang="ja-JP" altLang="ja-JP" sz="1100">
              <a:solidFill>
                <a:schemeClr val="dk1"/>
              </a:solidFill>
              <a:effectLst/>
              <a:latin typeface="+mn-lt"/>
              <a:ea typeface="+mn-ea"/>
              <a:cs typeface="+mn-cs"/>
            </a:rPr>
            <a:t>　充当可能基金は、財政調整基金などの取り崩しにより、減少する傾向にあるため、交付税算入率の高い起債を選択することにより、後年度の財政負担の軽減に努める。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徳島県美波町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年度より普通交付税の縮減に伴い、積立額は年々減少している。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年度より財源不足に伴い、基金取崩しを行っており、合併特例債を財源とする基金の積立も終了したため、今後は減少する見込みとなっている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年度については、地方交付税の増加などにより少額ではあるものの積立てを行うことができた。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普通交付税の合併算定替え終了により、積立額は減少傾向にある。</a:t>
          </a:r>
          <a:endParaRPr lang="ja-JP" altLang="ja-JP" sz="1400">
            <a:effectLst/>
          </a:endParaRPr>
        </a:p>
        <a:p>
          <a:r>
            <a:rPr kumimoji="1" lang="ja-JP" altLang="ja-JP" sz="1100">
              <a:solidFill>
                <a:schemeClr val="dk1"/>
              </a:solidFill>
              <a:effectLst/>
              <a:latin typeface="+mn-lt"/>
              <a:ea typeface="+mn-ea"/>
              <a:cs typeface="+mn-cs"/>
            </a:rPr>
            <a:t>来年度から、さらなる取崩しが予想されるため、最小限の取崩しとなるよう経費の削減、財源の確保に努める。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まちづくり基金　：自治組織・地域住民が中心となって、取り組む地域づくり及び町の一体化に関する施策の推進 </a:t>
          </a:r>
          <a:endParaRPr lang="ja-JP" altLang="ja-JP" sz="1400">
            <a:effectLst/>
          </a:endParaRPr>
        </a:p>
        <a:p>
          <a:r>
            <a:rPr kumimoji="1" lang="ja-JP" altLang="ja-JP" sz="1100">
              <a:solidFill>
                <a:schemeClr val="dk1"/>
              </a:solidFill>
              <a:effectLst/>
              <a:latin typeface="+mn-lt"/>
              <a:ea typeface="+mn-ea"/>
              <a:cs typeface="+mn-cs"/>
            </a:rPr>
            <a:t>ふるさと応援基金：ふるさと美波を愛し、ふるさと美波の未来に向けて応援しようとする寄附者の意向を反映し、個性豊かで活力あるまちづくりの推進</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まちづくり基金　：</a:t>
          </a:r>
          <a:r>
            <a:rPr kumimoji="1" lang="ja-JP" altLang="en-US" sz="1100">
              <a:solidFill>
                <a:schemeClr val="dk1"/>
              </a:solidFill>
              <a:effectLst/>
              <a:latin typeface="+mn-lt"/>
              <a:ea typeface="+mn-ea"/>
              <a:cs typeface="+mn-cs"/>
            </a:rPr>
            <a:t>利息収入を</a:t>
          </a:r>
          <a:r>
            <a:rPr kumimoji="1" lang="ja-JP" altLang="ja-JP" sz="1100">
              <a:solidFill>
                <a:schemeClr val="dk1"/>
              </a:solidFill>
              <a:effectLst/>
              <a:latin typeface="+mn-lt"/>
              <a:ea typeface="+mn-ea"/>
              <a:cs typeface="+mn-cs"/>
            </a:rPr>
            <a:t>財源とするまちづくり基金の積立を行っている。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まちづくり基金　：合併特例債の財源が上限となる本年度以降、現在の財政状況では一般財源による積立は困難である。</a:t>
          </a:r>
          <a:endParaRPr lang="ja-JP" altLang="ja-JP" sz="1400">
            <a:effectLst/>
          </a:endParaRPr>
        </a:p>
        <a:p>
          <a:r>
            <a:rPr kumimoji="1" lang="ja-JP" altLang="ja-JP" sz="1100">
              <a:solidFill>
                <a:schemeClr val="dk1"/>
              </a:solidFill>
              <a:effectLst/>
              <a:latin typeface="+mn-lt"/>
              <a:ea typeface="+mn-ea"/>
              <a:cs typeface="+mn-cs"/>
            </a:rPr>
            <a:t>　　　　　　　　　今後は厳しい財政状況が予測されるため、地域づくり事業の財源として活用する。</a:t>
          </a:r>
          <a:endParaRPr lang="ja-JP" altLang="ja-JP" sz="1400">
            <a:effectLst/>
          </a:endParaRPr>
        </a:p>
        <a:p>
          <a:r>
            <a:rPr kumimoji="1" lang="ja-JP" altLang="ja-JP" sz="1100">
              <a:solidFill>
                <a:schemeClr val="dk1"/>
              </a:solidFill>
              <a:effectLst/>
              <a:latin typeface="+mn-lt"/>
              <a:ea typeface="+mn-ea"/>
              <a:cs typeface="+mn-cs"/>
            </a:rPr>
            <a:t>ふるさと応援基金：個性豊かで活力あるまちづくりに関連する事業の財源として活用する。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年度より普通交付税の縮減に伴い、積立額は年々減少している。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年度より基金取崩しを行っており、全体的には減少となっている。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年度については、地方交付税の増加などにより少額ではあるものの積立てを行うことができた。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普通交付税の合併算定替え終了に伴い、来年度からさらなる取崩しが予想されるため、最小限の取崩しとなるよう経費の削減、財源の確保に努める。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年度より普通交付税の縮減に伴い、積立額は年々減少している。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年度については、地方交付税の増加などにより少額ではあるものの積立てを行うことができた。</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大規模事業の起債償還に伴い、来年度からはさらなる取崩しが予想されるため、最小限の取崩しとなるよう経費の削減、財源の確保に努める。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DBA65CB-B1F3-4EFD-BAE4-545CB6DC3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28C068-FC31-404F-B3BF-682B34406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BE66F8C-4AEB-4BAF-9DB4-C0872071BD9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8A0F52D-AA90-4687-BC03-356968F0C1B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20EE325-2093-4DF2-98EF-7B6AEA99689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97C392EA-30CD-49AC-886F-D8DEC071C84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264E40DB-142D-41FB-B99D-1B8CD36867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EE8AD610-8348-429F-B954-27AB869039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EBACB020-7738-46C8-A61E-6924DE9686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13E2603-E4EF-445E-B82E-80E3ECC98F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BA7A338-ADBE-4B05-A3AB-BFAFFEF37B6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C505C94-8128-4A69-B2D7-CFC2469DD0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08C9C58-D199-4C6B-A02C-1F912754BE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75FD7A1D-BA52-4165-9ECA-23A0DAEA07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AFB135B-9FFA-441E-BE05-6E972C984A3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90A1A97E-9D10-43A9-8942-8DCDA708AB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324F5FFB-FDA9-4104-8917-221C2CB34E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08963DC-1161-43E5-9356-EB4E612951D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6374529-E7EF-419D-84FC-F3072169BA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5373DF4-C6A9-424A-AF5C-4FD6161650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0437809-5C7A-48C0-903B-76B769F7C2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598C96E-B3D0-4D18-800D-DF100E6E10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4BC126A-FA8E-46F5-AD2F-AEF25EFCDF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2B12773C-B991-4123-AD7C-2EE8003C3A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25B7D46A-D910-42E0-BC3E-B2168FC46BE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02B67F6-6B1C-44A4-B496-E3293391A4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E0F3839-6A75-415B-BD44-7F788D8E85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54414138-F963-431F-A052-C02417485E8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83CB717-DF54-4724-8373-915303ECA2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7350DC3F-251F-4CF4-A78E-55EADD9C392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33200BA-C4CB-4450-B256-5ADDD42411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F3F70B54-CE0B-4756-9F05-42D771F0C77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23F5A4EE-2215-4201-8730-A34AF1A2286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A5BFD1C-3915-40C4-A193-9298A3B338F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5C38A51-E336-48D4-BDEC-CAD51D0A2BD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73437F0C-CF18-4AFA-9847-0E63D3EEEAE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E0CFB406-A4AB-4679-83A7-77E1E275746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E70D6D7-01C6-49BD-ADBA-09934CCCFFA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1815938-F7DB-43A3-8E89-69463B3586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7CCA2CA1-96B2-4475-AC6A-0E8318678E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3F37433-C68F-4F0B-8C4E-7704DCE1307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FCF3EE2-4BC6-4E7F-934C-F703813923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7D616F2E-3BE3-46E6-9321-9F1C537BEB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2C886CB3-6628-4336-A9FC-FD8BC986C5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EF3B370C-FA9E-454F-9848-F48DF5C8C04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40B6A27-E30C-4BF0-8BD8-1E94296297E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3EADB15-F46F-4611-A77C-26948B80F4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AA55E02C-92FA-4773-B069-1580C9390E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7AFBD09-5D06-438F-A69F-14ACE37368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71C8547-7CFE-45CA-8AAA-A166707433F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66569FA-945A-4B40-8B72-C7038FB3308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公共施設（公営住宅、道路、橋梁など）は補修などで施設の維持を図っているため、減価償却率が高くなっている。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F5F0BF38-9C49-4AF1-8732-CBA5495CF8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46EC0CB-7BE4-4A35-8FE2-FCA385F5916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D11D0F7F-BB9D-4636-A139-5BF75624354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7EFB052-1165-4DD2-AE41-AC7CE8399BB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2C5918A-8750-4037-96DC-3F2C1F7320F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FC5DA132-E127-4E47-A4F0-92B8FC57C90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84EDD8AF-89DF-487B-B73B-2AEC0D8E71B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2500801E-138B-44A6-95C8-DCB875546E3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6797382E-B573-453B-9B34-1EC4F324C39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99D0E9AA-4370-48B6-AAC0-2CF1F210B80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85A3AC58-CB07-412A-94E2-0ACA71C91F8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5F1D251E-D995-4657-ABEA-1D7566F7F8D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4D9B1CAA-8D37-41F7-BA9C-725B13A2A1F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AF87FE75-2706-4676-872A-262A81000C8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AC99CE23-0AE5-40AB-A66E-C89105ACD18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C869839-1581-4A99-A253-B23462529E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35BB443-383D-4B9D-AB7D-A0635454CEB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1E19286-1AFC-4A99-B2FD-30EE63EEC5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1DE8472A-7C1E-475D-AFB8-708157F04457}"/>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7332A29B-37F4-420E-8E6F-9D07F06E2986}"/>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487C8D9E-8CA0-41B7-9962-F087D805969C}"/>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7C4D4A34-B9CB-4720-9786-73E59EE54534}"/>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154058B4-DABF-4C2F-BC5F-82F3E1787196}"/>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6" name="有形固定資産減価償却率平均値テキスト">
          <a:extLst>
            <a:ext uri="{FF2B5EF4-FFF2-40B4-BE49-F238E27FC236}">
              <a16:creationId xmlns:a16="http://schemas.microsoft.com/office/drawing/2014/main" id="{0E05C197-BDC9-450F-AE83-AB8117060884}"/>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CA610890-7E14-4883-A5A9-9ED6C80D72C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1F1D176C-BB5C-4C38-8CB1-274ECF71E97A}"/>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9FDE9FB0-FC5E-443C-91D8-58770FA6C5EF}"/>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13897AEE-554F-439E-88FB-252E4E90BFD9}"/>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FC634E32-A17C-4581-926E-2854FA7845C8}"/>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E259104-A516-4E05-A057-219AFEDEFC2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52A59B4-EBE0-4F28-A1A3-A377B411B71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E5AC70D-C271-4983-B9BC-1E7003C6DA1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4786A52-2F4E-4B42-BE3B-3A1E388F70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1E221F-1B8F-4E9A-83AB-A63D633FF87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166642</xdr:rowOff>
    </xdr:from>
    <xdr:to>
      <xdr:col>23</xdr:col>
      <xdr:colOff>136525</xdr:colOff>
      <xdr:row>32</xdr:row>
      <xdr:rowOff>96792</xdr:rowOff>
    </xdr:to>
    <xdr:sp macro="" textlink="">
      <xdr:nvSpPr>
        <xdr:cNvPr id="87" name="楕円 86">
          <a:extLst>
            <a:ext uri="{FF2B5EF4-FFF2-40B4-BE49-F238E27FC236}">
              <a16:creationId xmlns:a16="http://schemas.microsoft.com/office/drawing/2014/main" id="{8EF6CA36-14FA-43BF-86B2-619218C6EDC7}"/>
            </a:ext>
          </a:extLst>
        </xdr:cNvPr>
        <xdr:cNvSpPr/>
      </xdr:nvSpPr>
      <xdr:spPr>
        <a:xfrm>
          <a:off x="4711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145069</xdr:rowOff>
    </xdr:from>
    <xdr:ext cx="405111" cy="259045"/>
    <xdr:sp macro="" textlink="">
      <xdr:nvSpPr>
        <xdr:cNvPr id="88" name="有形固定資産減価償却率該当値テキスト">
          <a:extLst>
            <a:ext uri="{FF2B5EF4-FFF2-40B4-BE49-F238E27FC236}">
              <a16:creationId xmlns:a16="http://schemas.microsoft.com/office/drawing/2014/main" id="{092AC620-9A96-4DDA-860F-7D86EC97C8A1}"/>
            </a:ext>
          </a:extLst>
        </xdr:cNvPr>
        <xdr:cNvSpPr txBox="1"/>
      </xdr:nvSpPr>
      <xdr:spPr>
        <a:xfrm>
          <a:off x="4813300"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19867</xdr:rowOff>
    </xdr:from>
    <xdr:to>
      <xdr:col>19</xdr:col>
      <xdr:colOff>187325</xdr:colOff>
      <xdr:row>32</xdr:row>
      <xdr:rowOff>121467</xdr:rowOff>
    </xdr:to>
    <xdr:sp macro="" textlink="">
      <xdr:nvSpPr>
        <xdr:cNvPr id="89" name="楕円 88">
          <a:extLst>
            <a:ext uri="{FF2B5EF4-FFF2-40B4-BE49-F238E27FC236}">
              <a16:creationId xmlns:a16="http://schemas.microsoft.com/office/drawing/2014/main" id="{97F31DAB-70B6-40B0-9C15-A8A6E03DDDA7}"/>
            </a:ext>
          </a:extLst>
        </xdr:cNvPr>
        <xdr:cNvSpPr/>
      </xdr:nvSpPr>
      <xdr:spPr>
        <a:xfrm>
          <a:off x="4000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45992</xdr:rowOff>
    </xdr:from>
    <xdr:to>
      <xdr:col>23</xdr:col>
      <xdr:colOff>85725</xdr:colOff>
      <xdr:row>32</xdr:row>
      <xdr:rowOff>70667</xdr:rowOff>
    </xdr:to>
    <xdr:cxnSp macro="">
      <xdr:nvCxnSpPr>
        <xdr:cNvPr id="90" name="直線コネクタ 89">
          <a:extLst>
            <a:ext uri="{FF2B5EF4-FFF2-40B4-BE49-F238E27FC236}">
              <a16:creationId xmlns:a16="http://schemas.microsoft.com/office/drawing/2014/main" id="{81C630C5-B05C-4E9E-95E1-5B6E4BE12FCE}"/>
            </a:ext>
          </a:extLst>
        </xdr:cNvPr>
        <xdr:cNvCxnSpPr/>
      </xdr:nvCxnSpPr>
      <xdr:spPr>
        <a:xfrm flipV="1">
          <a:off x="4051300" y="630391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91" name="楕円 90">
          <a:extLst>
            <a:ext uri="{FF2B5EF4-FFF2-40B4-BE49-F238E27FC236}">
              <a16:creationId xmlns:a16="http://schemas.microsoft.com/office/drawing/2014/main" id="{25C8ECD4-AF0E-4AA6-A8F4-4F5816AFA8CA}"/>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70667</xdr:rowOff>
    </xdr:to>
    <xdr:cxnSp macro="">
      <xdr:nvCxnSpPr>
        <xdr:cNvPr id="92" name="直線コネクタ 91">
          <a:extLst>
            <a:ext uri="{FF2B5EF4-FFF2-40B4-BE49-F238E27FC236}">
              <a16:creationId xmlns:a16="http://schemas.microsoft.com/office/drawing/2014/main" id="{339E02EA-B4D7-4577-B418-EEE45074B7EC}"/>
            </a:ext>
          </a:extLst>
        </xdr:cNvPr>
        <xdr:cNvCxnSpPr/>
      </xdr:nvCxnSpPr>
      <xdr:spPr>
        <a:xfrm>
          <a:off x="3289300" y="628849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3" name="楕円 92">
          <a:extLst>
            <a:ext uri="{FF2B5EF4-FFF2-40B4-BE49-F238E27FC236}">
              <a16:creationId xmlns:a16="http://schemas.microsoft.com/office/drawing/2014/main" id="{E4D07828-B593-4C76-8EF3-BE7B046106BF}"/>
            </a:ext>
          </a:extLst>
        </xdr:cNvPr>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30571</xdr:rowOff>
    </xdr:to>
    <xdr:cxnSp macro="">
      <xdr:nvCxnSpPr>
        <xdr:cNvPr id="94" name="直線コネクタ 93">
          <a:extLst>
            <a:ext uri="{FF2B5EF4-FFF2-40B4-BE49-F238E27FC236}">
              <a16:creationId xmlns:a16="http://schemas.microsoft.com/office/drawing/2014/main" id="{44E623E1-8AB8-4A4C-BEC7-4D651E60B252}"/>
            </a:ext>
          </a:extLst>
        </xdr:cNvPr>
        <xdr:cNvCxnSpPr/>
      </xdr:nvCxnSpPr>
      <xdr:spPr>
        <a:xfrm>
          <a:off x="2527300" y="62514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5" name="楕円 94">
          <a:extLst>
            <a:ext uri="{FF2B5EF4-FFF2-40B4-BE49-F238E27FC236}">
              <a16:creationId xmlns:a16="http://schemas.microsoft.com/office/drawing/2014/main" id="{A265E17D-0D98-4002-8CF2-295D3B15F6B2}"/>
            </a:ext>
          </a:extLst>
        </xdr:cNvPr>
        <xdr:cNvSpPr/>
      </xdr:nvSpPr>
      <xdr:spPr>
        <a:xfrm>
          <a:off x="1714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31</xdr:row>
      <xdr:rowOff>165009</xdr:rowOff>
    </xdr:to>
    <xdr:cxnSp macro="">
      <xdr:nvCxnSpPr>
        <xdr:cNvPr id="96" name="直線コネクタ 95">
          <a:extLst>
            <a:ext uri="{FF2B5EF4-FFF2-40B4-BE49-F238E27FC236}">
              <a16:creationId xmlns:a16="http://schemas.microsoft.com/office/drawing/2014/main" id="{40E73E87-CC5C-430F-89B1-9D3E322DADB0}"/>
            </a:ext>
          </a:extLst>
        </xdr:cNvPr>
        <xdr:cNvCxnSpPr/>
      </xdr:nvCxnSpPr>
      <xdr:spPr>
        <a:xfrm>
          <a:off x="1765300" y="62052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7" name="n_1aveValue有形固定資産減価償却率">
          <a:extLst>
            <a:ext uri="{FF2B5EF4-FFF2-40B4-BE49-F238E27FC236}">
              <a16:creationId xmlns:a16="http://schemas.microsoft.com/office/drawing/2014/main" id="{4DD126D0-42E0-4C60-B2F4-83FD421FB748}"/>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A727F6DE-D66E-48CA-8228-8C793211826E}"/>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08D80973-635E-4EDB-934D-9675408C309D}"/>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0" name="n_4aveValue有形固定資産減価償却率">
          <a:extLst>
            <a:ext uri="{FF2B5EF4-FFF2-40B4-BE49-F238E27FC236}">
              <a16:creationId xmlns:a16="http://schemas.microsoft.com/office/drawing/2014/main" id="{66E9D6A0-4D63-48D9-8421-19AAB6F82AE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112594</xdr:rowOff>
    </xdr:from>
    <xdr:ext cx="405111" cy="259045"/>
    <xdr:sp macro="" textlink="">
      <xdr:nvSpPr>
        <xdr:cNvPr id="101" name="n_1mainValue有形固定資産減価償却率">
          <a:extLst>
            <a:ext uri="{FF2B5EF4-FFF2-40B4-BE49-F238E27FC236}">
              <a16:creationId xmlns:a16="http://schemas.microsoft.com/office/drawing/2014/main" id="{3C48D20A-DB98-4B74-A08E-FAD8D4DA3CE4}"/>
            </a:ext>
          </a:extLst>
        </xdr:cNvPr>
        <xdr:cNvSpPr txBox="1"/>
      </xdr:nvSpPr>
      <xdr:spPr>
        <a:xfrm>
          <a:off x="38360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2" name="n_2mainValue有形固定資産減価償却率">
          <a:extLst>
            <a:ext uri="{FF2B5EF4-FFF2-40B4-BE49-F238E27FC236}">
              <a16:creationId xmlns:a16="http://schemas.microsoft.com/office/drawing/2014/main" id="{019E9D61-816B-4599-BC34-7698B41A79D8}"/>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60886</xdr:rowOff>
    </xdr:from>
    <xdr:ext cx="405111" cy="259045"/>
    <xdr:sp macro="" textlink="">
      <xdr:nvSpPr>
        <xdr:cNvPr id="103" name="n_3mainValue有形固定資産減価償却率">
          <a:extLst>
            <a:ext uri="{FF2B5EF4-FFF2-40B4-BE49-F238E27FC236}">
              <a16:creationId xmlns:a16="http://schemas.microsoft.com/office/drawing/2014/main" id="{65E8253B-D2EA-49DF-B1EF-57107A7A5686}"/>
            </a:ext>
          </a:extLst>
        </xdr:cNvPr>
        <xdr:cNvSpPr txBox="1"/>
      </xdr:nvSpPr>
      <xdr:spPr>
        <a:xfrm>
          <a:off x="2324744" y="5975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4" name="n_4mainValue有形固定資産減価償却率">
          <a:extLst>
            <a:ext uri="{FF2B5EF4-FFF2-40B4-BE49-F238E27FC236}">
              <a16:creationId xmlns:a16="http://schemas.microsoft.com/office/drawing/2014/main" id="{AA69A83D-5BAA-4D76-9361-8DE0151BA5CE}"/>
            </a:ext>
          </a:extLst>
        </xdr:cNvPr>
        <xdr:cNvSpPr txBox="1"/>
      </xdr:nvSpPr>
      <xdr:spPr>
        <a:xfrm>
          <a:off x="1562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7407164-08BE-4BDE-BCBF-BDB861B2ABF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292DB48-BE44-4A15-B395-91763BCB552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3F77D7D-F50F-4BE8-9C04-35C43C0BA21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C6C7E65-44CA-472E-8D0C-64995AD7A7D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85971241-7EFF-4244-A723-D03AD7C91E3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669D5B2-5FE3-4A10-B4FE-72DA5DCFCA8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9C7A1C3-6555-4B53-9650-F6E66356A4A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4E5761C1-61AC-4EEE-86BD-28F163638F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796C47A4-331C-416F-A45D-7246F1907B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FA71CF54-D35A-4F5B-BF76-1B65182B0B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73177358-0644-43F2-821A-84773313F8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A529EAE2-2ED0-4606-A420-64CBB4C0041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D9D68A-F1A2-4707-8FE9-BAB052EDC09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基金残高の減少に伴い、債務償還比率が高くなっている。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790D382-CD67-4E23-8BB2-E4F9966B095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82DBBDCA-4E71-4DEB-9390-2048DF14DB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360BCE07-4E55-49D8-BFC4-5064638AB94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56EF8B4F-6B87-4767-8DD6-833984F1C35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53234E22-A7C2-4BCD-9B6D-1C5034C309A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C0E882B-F631-46D0-B7F1-244A249A293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1988324-AF94-47A4-90FD-51D0454069C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1A4DF97B-13D6-4555-B2BD-5881B8D3B26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915FB0AB-E07C-4B04-8139-BFD352EB476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3B8F4168-EE87-4BA4-B529-1F7EA31CC92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AF1FE1F0-18B8-49BB-97E1-8C5E962B8CA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AB63C584-382C-4DAE-A9AB-54606A97872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5BD5B3CD-60C7-4646-AFFC-8A126EB55DD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918F544E-9446-42FC-9872-2E2DB12C399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FE455A98-62BF-498E-9969-0194CCC6DFE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2A0A501-107C-41B2-BE5E-6F4BF7B4CF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22203AB7-348D-4D50-AD73-533B14E9A4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BFB6BC76-933D-4B0E-BC42-52909DB2FFAA}"/>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C6F7B052-AC53-417E-9D73-9D68295A773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A287FD43-879C-4DC6-BB18-AFBB3B283D52}"/>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70EB4E66-45A5-407F-A47C-EF809979EFD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1AED2AE7-E7DD-49CC-B027-4A9A0CA12A5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40" name="債務償還比率平均値テキスト">
          <a:extLst>
            <a:ext uri="{FF2B5EF4-FFF2-40B4-BE49-F238E27FC236}">
              <a16:creationId xmlns:a16="http://schemas.microsoft.com/office/drawing/2014/main" id="{1ECBD1FE-7CFB-4C16-BF14-C51FB3ED6E0D}"/>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938A8CE2-6786-4D56-B5DD-0BB9ECFA5055}"/>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1E019326-E2D9-4F56-A513-6D4D7286F72A}"/>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417E11BE-60F7-48B9-8D4F-88FBCB56157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3502B16C-27F2-47C6-9261-46EA3939355F}"/>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107D3C24-643C-4A72-917D-2517190B648B}"/>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F7B707A-08D0-4199-A48E-A74D536FF1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4A6E456-933D-497F-A2C7-F4723FBD7A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9E96397-1BC7-4CC0-9F59-FD73338799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9E874DA-0435-4D46-84B6-10D5627971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C2E995B-53B0-4241-92B5-B683392B2B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101718</xdr:rowOff>
    </xdr:from>
    <xdr:to>
      <xdr:col>76</xdr:col>
      <xdr:colOff>73025</xdr:colOff>
      <xdr:row>32</xdr:row>
      <xdr:rowOff>31868</xdr:rowOff>
    </xdr:to>
    <xdr:sp macro="" textlink="">
      <xdr:nvSpPr>
        <xdr:cNvPr id="151" name="楕円 150">
          <a:extLst>
            <a:ext uri="{FF2B5EF4-FFF2-40B4-BE49-F238E27FC236}">
              <a16:creationId xmlns:a16="http://schemas.microsoft.com/office/drawing/2014/main" id="{186A3D92-FA55-46E4-9038-FDB1CC16A6C6}"/>
            </a:ext>
          </a:extLst>
        </xdr:cNvPr>
        <xdr:cNvSpPr/>
      </xdr:nvSpPr>
      <xdr:spPr>
        <a:xfrm>
          <a:off x="14744700" y="61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80145</xdr:rowOff>
    </xdr:from>
    <xdr:ext cx="469744" cy="259045"/>
    <xdr:sp macro="" textlink="">
      <xdr:nvSpPr>
        <xdr:cNvPr id="152" name="債務償還比率該当値テキスト">
          <a:extLst>
            <a:ext uri="{FF2B5EF4-FFF2-40B4-BE49-F238E27FC236}">
              <a16:creationId xmlns:a16="http://schemas.microsoft.com/office/drawing/2014/main" id="{98E94BF0-94EA-4B1D-A50F-47650DAD343C}"/>
            </a:ext>
          </a:extLst>
        </xdr:cNvPr>
        <xdr:cNvSpPr txBox="1"/>
      </xdr:nvSpPr>
      <xdr:spPr>
        <a:xfrm>
          <a:off x="14846300" y="61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51362</xdr:rowOff>
    </xdr:from>
    <xdr:to>
      <xdr:col>72</xdr:col>
      <xdr:colOff>123825</xdr:colOff>
      <xdr:row>33</xdr:row>
      <xdr:rowOff>152963</xdr:rowOff>
    </xdr:to>
    <xdr:sp macro="" textlink="">
      <xdr:nvSpPr>
        <xdr:cNvPr id="153" name="楕円 152">
          <a:extLst>
            <a:ext uri="{FF2B5EF4-FFF2-40B4-BE49-F238E27FC236}">
              <a16:creationId xmlns:a16="http://schemas.microsoft.com/office/drawing/2014/main" id="{421A01A5-20B8-4CAB-AC62-DD16793E9AE8}"/>
            </a:ext>
          </a:extLst>
        </xdr:cNvPr>
        <xdr:cNvSpPr/>
      </xdr:nvSpPr>
      <xdr:spPr>
        <a:xfrm>
          <a:off x="14033500" y="6480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152518</xdr:rowOff>
    </xdr:from>
    <xdr:to>
      <xdr:col>76</xdr:col>
      <xdr:colOff>22225</xdr:colOff>
      <xdr:row>33</xdr:row>
      <xdr:rowOff>102163</xdr:rowOff>
    </xdr:to>
    <xdr:cxnSp macro="">
      <xdr:nvCxnSpPr>
        <xdr:cNvPr id="154" name="直線コネクタ 153">
          <a:extLst>
            <a:ext uri="{FF2B5EF4-FFF2-40B4-BE49-F238E27FC236}">
              <a16:creationId xmlns:a16="http://schemas.microsoft.com/office/drawing/2014/main" id="{BD99217C-FE06-43ED-8844-8535EE53BA15}"/>
            </a:ext>
          </a:extLst>
        </xdr:cNvPr>
        <xdr:cNvCxnSpPr/>
      </xdr:nvCxnSpPr>
      <xdr:spPr>
        <a:xfrm flipV="1">
          <a:off x="14084300" y="6238993"/>
          <a:ext cx="711200" cy="2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142775</xdr:rowOff>
    </xdr:from>
    <xdr:to>
      <xdr:col>68</xdr:col>
      <xdr:colOff>123825</xdr:colOff>
      <xdr:row>33</xdr:row>
      <xdr:rowOff>72925</xdr:rowOff>
    </xdr:to>
    <xdr:sp macro="" textlink="">
      <xdr:nvSpPr>
        <xdr:cNvPr id="155" name="楕円 154">
          <a:extLst>
            <a:ext uri="{FF2B5EF4-FFF2-40B4-BE49-F238E27FC236}">
              <a16:creationId xmlns:a16="http://schemas.microsoft.com/office/drawing/2014/main" id="{C958A191-66FD-4A4C-A945-C99F17BE34D7}"/>
            </a:ext>
          </a:extLst>
        </xdr:cNvPr>
        <xdr:cNvSpPr/>
      </xdr:nvSpPr>
      <xdr:spPr>
        <a:xfrm>
          <a:off x="13271500" y="64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22125</xdr:rowOff>
    </xdr:from>
    <xdr:to>
      <xdr:col>72</xdr:col>
      <xdr:colOff>73025</xdr:colOff>
      <xdr:row>33</xdr:row>
      <xdr:rowOff>102163</xdr:rowOff>
    </xdr:to>
    <xdr:cxnSp macro="">
      <xdr:nvCxnSpPr>
        <xdr:cNvPr id="156" name="直線コネクタ 155">
          <a:extLst>
            <a:ext uri="{FF2B5EF4-FFF2-40B4-BE49-F238E27FC236}">
              <a16:creationId xmlns:a16="http://schemas.microsoft.com/office/drawing/2014/main" id="{E138798A-1CCD-4533-A7EF-A1D50BB179AB}"/>
            </a:ext>
          </a:extLst>
        </xdr:cNvPr>
        <xdr:cNvCxnSpPr/>
      </xdr:nvCxnSpPr>
      <xdr:spPr>
        <a:xfrm>
          <a:off x="13322300" y="6451500"/>
          <a:ext cx="762000" cy="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50555</xdr:rowOff>
    </xdr:from>
    <xdr:to>
      <xdr:col>64</xdr:col>
      <xdr:colOff>123825</xdr:colOff>
      <xdr:row>32</xdr:row>
      <xdr:rowOff>152155</xdr:rowOff>
    </xdr:to>
    <xdr:sp macro="" textlink="">
      <xdr:nvSpPr>
        <xdr:cNvPr id="157" name="楕円 156">
          <a:extLst>
            <a:ext uri="{FF2B5EF4-FFF2-40B4-BE49-F238E27FC236}">
              <a16:creationId xmlns:a16="http://schemas.microsoft.com/office/drawing/2014/main" id="{E61403EA-FA63-4CD4-B6B0-1469AADA7A9C}"/>
            </a:ext>
          </a:extLst>
        </xdr:cNvPr>
        <xdr:cNvSpPr/>
      </xdr:nvSpPr>
      <xdr:spPr>
        <a:xfrm>
          <a:off x="12509500" y="63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101355</xdr:rowOff>
    </xdr:from>
    <xdr:to>
      <xdr:col>68</xdr:col>
      <xdr:colOff>73025</xdr:colOff>
      <xdr:row>33</xdr:row>
      <xdr:rowOff>22125</xdr:rowOff>
    </xdr:to>
    <xdr:cxnSp macro="">
      <xdr:nvCxnSpPr>
        <xdr:cNvPr id="158" name="直線コネクタ 157">
          <a:extLst>
            <a:ext uri="{FF2B5EF4-FFF2-40B4-BE49-F238E27FC236}">
              <a16:creationId xmlns:a16="http://schemas.microsoft.com/office/drawing/2014/main" id="{96554DE8-70EC-4DE0-A61E-9C99D27022BB}"/>
            </a:ext>
          </a:extLst>
        </xdr:cNvPr>
        <xdr:cNvCxnSpPr/>
      </xdr:nvCxnSpPr>
      <xdr:spPr>
        <a:xfrm>
          <a:off x="12560300" y="6359280"/>
          <a:ext cx="762000" cy="9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7067</xdr:rowOff>
    </xdr:from>
    <xdr:to>
      <xdr:col>60</xdr:col>
      <xdr:colOff>123825</xdr:colOff>
      <xdr:row>32</xdr:row>
      <xdr:rowOff>108667</xdr:rowOff>
    </xdr:to>
    <xdr:sp macro="" textlink="">
      <xdr:nvSpPr>
        <xdr:cNvPr id="159" name="楕円 158">
          <a:extLst>
            <a:ext uri="{FF2B5EF4-FFF2-40B4-BE49-F238E27FC236}">
              <a16:creationId xmlns:a16="http://schemas.microsoft.com/office/drawing/2014/main" id="{6D2CAE7E-CAB6-4A10-9124-A0EA0B0842E0}"/>
            </a:ext>
          </a:extLst>
        </xdr:cNvPr>
        <xdr:cNvSpPr/>
      </xdr:nvSpPr>
      <xdr:spPr>
        <a:xfrm>
          <a:off x="11747500" y="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57867</xdr:rowOff>
    </xdr:from>
    <xdr:to>
      <xdr:col>64</xdr:col>
      <xdr:colOff>73025</xdr:colOff>
      <xdr:row>32</xdr:row>
      <xdr:rowOff>101355</xdr:rowOff>
    </xdr:to>
    <xdr:cxnSp macro="">
      <xdr:nvCxnSpPr>
        <xdr:cNvPr id="160" name="直線コネクタ 159">
          <a:extLst>
            <a:ext uri="{FF2B5EF4-FFF2-40B4-BE49-F238E27FC236}">
              <a16:creationId xmlns:a16="http://schemas.microsoft.com/office/drawing/2014/main" id="{239B7BC0-2509-4749-AD3E-9C2DFB52049A}"/>
            </a:ext>
          </a:extLst>
        </xdr:cNvPr>
        <xdr:cNvCxnSpPr/>
      </xdr:nvCxnSpPr>
      <xdr:spPr>
        <a:xfrm>
          <a:off x="11798300" y="6315792"/>
          <a:ext cx="762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61" name="n_1aveValue債務償還比率">
          <a:extLst>
            <a:ext uri="{FF2B5EF4-FFF2-40B4-BE49-F238E27FC236}">
              <a16:creationId xmlns:a16="http://schemas.microsoft.com/office/drawing/2014/main" id="{6F9F4663-D753-47F3-9B04-6520FBAA3317}"/>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62" name="n_2aveValue債務償還比率">
          <a:extLst>
            <a:ext uri="{FF2B5EF4-FFF2-40B4-BE49-F238E27FC236}">
              <a16:creationId xmlns:a16="http://schemas.microsoft.com/office/drawing/2014/main" id="{F717002A-7154-4BC5-8852-61117F0B8425}"/>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63" name="n_3aveValue債務償還比率">
          <a:extLst>
            <a:ext uri="{FF2B5EF4-FFF2-40B4-BE49-F238E27FC236}">
              <a16:creationId xmlns:a16="http://schemas.microsoft.com/office/drawing/2014/main" id="{ED3BB1BC-A51B-4EF9-B4F6-A3EA3973C3F9}"/>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4" name="n_4aveValue債務償還比率">
          <a:extLst>
            <a:ext uri="{FF2B5EF4-FFF2-40B4-BE49-F238E27FC236}">
              <a16:creationId xmlns:a16="http://schemas.microsoft.com/office/drawing/2014/main" id="{AE61DC52-C243-426A-8BA3-D5ADD2F55378}"/>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144090</xdr:rowOff>
    </xdr:from>
    <xdr:ext cx="469744" cy="259045"/>
    <xdr:sp macro="" textlink="">
      <xdr:nvSpPr>
        <xdr:cNvPr id="165" name="n_1mainValue債務償還比率">
          <a:extLst>
            <a:ext uri="{FF2B5EF4-FFF2-40B4-BE49-F238E27FC236}">
              <a16:creationId xmlns:a16="http://schemas.microsoft.com/office/drawing/2014/main" id="{22DD96EE-C49D-490D-B58C-4BBDBC0B297B}"/>
            </a:ext>
          </a:extLst>
        </xdr:cNvPr>
        <xdr:cNvSpPr txBox="1"/>
      </xdr:nvSpPr>
      <xdr:spPr>
        <a:xfrm>
          <a:off x="13836727" y="65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64052</xdr:rowOff>
    </xdr:from>
    <xdr:ext cx="469744" cy="259045"/>
    <xdr:sp macro="" textlink="">
      <xdr:nvSpPr>
        <xdr:cNvPr id="166" name="n_2mainValue債務償還比率">
          <a:extLst>
            <a:ext uri="{FF2B5EF4-FFF2-40B4-BE49-F238E27FC236}">
              <a16:creationId xmlns:a16="http://schemas.microsoft.com/office/drawing/2014/main" id="{A48B09BE-A903-4E2F-AF12-B1A2625C461F}"/>
            </a:ext>
          </a:extLst>
        </xdr:cNvPr>
        <xdr:cNvSpPr txBox="1"/>
      </xdr:nvSpPr>
      <xdr:spPr>
        <a:xfrm>
          <a:off x="13087427" y="64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143282</xdr:rowOff>
    </xdr:from>
    <xdr:ext cx="469744" cy="259045"/>
    <xdr:sp macro="" textlink="">
      <xdr:nvSpPr>
        <xdr:cNvPr id="167" name="n_3mainValue債務償還比率">
          <a:extLst>
            <a:ext uri="{FF2B5EF4-FFF2-40B4-BE49-F238E27FC236}">
              <a16:creationId xmlns:a16="http://schemas.microsoft.com/office/drawing/2014/main" id="{0FEA456B-8C05-4930-A0E7-ECED3699763A}"/>
            </a:ext>
          </a:extLst>
        </xdr:cNvPr>
        <xdr:cNvSpPr txBox="1"/>
      </xdr:nvSpPr>
      <xdr:spPr>
        <a:xfrm>
          <a:off x="12325427" y="64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99794</xdr:rowOff>
    </xdr:from>
    <xdr:ext cx="469744" cy="259045"/>
    <xdr:sp macro="" textlink="">
      <xdr:nvSpPr>
        <xdr:cNvPr id="168" name="n_4mainValue債務償還比率">
          <a:extLst>
            <a:ext uri="{FF2B5EF4-FFF2-40B4-BE49-F238E27FC236}">
              <a16:creationId xmlns:a16="http://schemas.microsoft.com/office/drawing/2014/main" id="{375A5DED-03B6-47C3-A386-929BAA346820}"/>
            </a:ext>
          </a:extLst>
        </xdr:cNvPr>
        <xdr:cNvSpPr txBox="1"/>
      </xdr:nvSpPr>
      <xdr:spPr>
        <a:xfrm>
          <a:off x="11563427" y="6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828CD6F-DE0E-45BB-A59E-C242A025E7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79D2E29D-6747-4140-956A-9BEA0DB139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4FA7BE5-0C0E-4A4A-85BD-AE5964AADC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8570035A-4EF7-495B-A555-F91D79F155C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B6DFB980-8DBA-4FD3-8BDF-986BCEB7DB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750E641-4CE3-4B15-92EE-22884F4BA5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F8F952-7237-4161-A83F-D4CF39F25C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43D1A7-C8FB-4F28-BA16-E365E62C20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02C8CF-A0EB-4D1D-8ED1-397539256E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67CB91-36CF-4BA2-B47A-949CB64097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1E53C9-4ED2-42FB-9859-127EC41576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523BEB-6BD1-49A1-ADBA-188F055030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46D72C-F106-42C6-BF63-7EFB4A93D6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AC9653-57D4-4DEB-BADB-B7C592AE62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893C8A-2C73-41DE-8056-765FFFBA6F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3EB8DD-EA84-4B7E-A233-8C515CED88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D44337-D19D-42FB-A18F-ABF6F946EE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477640-2351-4938-B02B-C3CC3835B6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A79421-5CCF-43E4-B759-19BE633F96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8E4E22-D463-4B89-83BF-E9C02FBCDE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0749AD-D8E0-486A-8487-FDFF6B5578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AAE341-4577-4D16-BE09-18CE7D5D66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557F6F-21D9-491F-A6A7-6CD3D5DC02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F570F4-032E-4AF1-8403-F60CAD25B2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B3A130-22B1-4D51-A6F2-4E864AC1DF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177EF9-A656-4C09-8C58-7707843DD0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4F8BAE-A521-4C3E-92A5-BE5E4703DA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7D711E-7FF2-4547-B493-1137859793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CA6DC7-1691-40AB-82C5-C0752E5CCD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98A50F-8FA0-4D8C-8ED1-3F37D04F78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92E788-599A-4007-BC82-E3B3550DD5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DBE442-D05F-42DD-AF26-60A3E6098F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24BAD6-4F68-4D4A-8ED8-8E866D3071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048BE2-241E-4298-BD85-001F22C2D4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247B93-2ED7-465E-B1C8-5E385D2764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09CAE8-9508-40C0-B792-BD2B032AD4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A63079-DC30-43BB-92CB-6F4D9A5A95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CB2F07-4A82-44FA-8EE6-88349EAAAB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4349C8-1C4C-4FFA-97BD-A387C67B20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1B2841-BA6D-44A7-AFFB-40F00DF441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B2333F-D056-49DA-9056-7686A3CD36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431223-BCA7-4DCD-BB99-506EDAF3A6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099191-9BE8-4402-A83A-E963B2C76D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4D2530-F83B-4007-B1AA-F843E45660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C9F865-AAA9-4F53-B84F-73C7639D0D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F092C3-0518-4338-821E-D7FCAFA760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C73B18-542A-4462-966C-05CAD800C1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581BB6-5DE0-4F33-BBF3-ABF422B972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600E1A9-B177-4C4F-9070-6AC30486C67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9329F15-8104-4044-A12D-8AEB6146322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F17F0D-F47C-41A7-B6C9-E05A8C76E6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7E7878-F698-452C-987B-B53AFD8762A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C265CEE-88DA-48E8-B443-D4AB9B83FC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DD9E3E7-3DD3-47E2-A5DA-867AB7C9D7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3835A60-93A6-400A-92A4-A6ACBF1B98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A6E704E-38C8-4739-8159-0C68DAA78F8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FC4EF2-2809-43B1-A600-02CDB66B104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C359FB3-D652-4BCC-9BEE-E54BF912215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712992-B148-4167-A70C-FFD6D53FE6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78CB2AF-235A-490F-838E-61B5A9EE950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4121163-D455-45F7-A30B-434313FC5D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C5451E68-7DF6-488D-9AC6-89C9A069D242}"/>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D5E308D0-4947-4490-85CA-140DBAA43337}"/>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1723A652-5AB5-416F-9453-CFB1C6758D61}"/>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4384A14-1836-4505-8793-3191163FB0B8}"/>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068B135-465E-4086-9B05-44A8E4F528CC}"/>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3A6B53B-6101-4B9C-BB1F-498E2D028606}"/>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738ECF0C-D3DC-465F-A045-119730448FAA}"/>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CFA86F6C-9CC8-4641-939B-627E4F18AFC9}"/>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21006A4E-0B31-46AF-8691-2E29B1BA0F8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37D84E9-EAD1-4182-B3AE-C1421590EA51}"/>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483AEAF1-95CF-4566-B497-BF8832EBE03E}"/>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E4861C-D7C4-414E-AD26-A65F969BFD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C4971A-1E89-4FE4-A356-8E7ED2A7BE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DE18D8-C961-495E-9C30-3403B4363D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3CD372-480A-49ED-A349-B5DF44D553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730458-443D-4E60-970B-8DE0F073AD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154940</xdr:rowOff>
    </xdr:from>
    <xdr:to>
      <xdr:col>24</xdr:col>
      <xdr:colOff>114300</xdr:colOff>
      <xdr:row>39</xdr:row>
      <xdr:rowOff>85090</xdr:rowOff>
    </xdr:to>
    <xdr:sp macro="" textlink="">
      <xdr:nvSpPr>
        <xdr:cNvPr id="73" name="楕円 72">
          <a:extLst>
            <a:ext uri="{FF2B5EF4-FFF2-40B4-BE49-F238E27FC236}">
              <a16:creationId xmlns:a16="http://schemas.microsoft.com/office/drawing/2014/main" id="{C99D6E21-15C6-4641-8EDF-D1C6BD7EA5F7}"/>
            </a:ext>
          </a:extLst>
        </xdr:cNvPr>
        <xdr:cNvSpPr/>
      </xdr:nvSpPr>
      <xdr:spPr>
        <a:xfrm>
          <a:off x="4584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CDFC5640-5823-4D9D-ABF5-93F45C0EC9E0}"/>
            </a:ext>
          </a:extLst>
        </xdr:cNvPr>
        <xdr:cNvSpPr txBox="1"/>
      </xdr:nvSpPr>
      <xdr:spPr>
        <a:xfrm>
          <a:off x="4673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a:extLst>
            <a:ext uri="{FF2B5EF4-FFF2-40B4-BE49-F238E27FC236}">
              <a16:creationId xmlns:a16="http://schemas.microsoft.com/office/drawing/2014/main" id="{F66CD5CD-0263-48D2-A561-6DE02ED00CB1}"/>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34290</xdr:rowOff>
    </xdr:to>
    <xdr:cxnSp macro="">
      <xdr:nvCxnSpPr>
        <xdr:cNvPr id="76" name="直線コネクタ 75">
          <a:extLst>
            <a:ext uri="{FF2B5EF4-FFF2-40B4-BE49-F238E27FC236}">
              <a16:creationId xmlns:a16="http://schemas.microsoft.com/office/drawing/2014/main" id="{13595171-E6A6-42B7-8673-49D5BD2464BF}"/>
            </a:ext>
          </a:extLst>
        </xdr:cNvPr>
        <xdr:cNvCxnSpPr/>
      </xdr:nvCxnSpPr>
      <xdr:spPr>
        <a:xfrm>
          <a:off x="3797300" y="6682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B5E9CC01-036E-43D5-9DF1-025F8AB0B13F}"/>
            </a:ext>
          </a:extLst>
        </xdr:cNvPr>
        <xdr:cNvSpPr/>
      </xdr:nvSpPr>
      <xdr:spPr>
        <a:xfrm>
          <a:off x="2857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167640</xdr:rowOff>
    </xdr:to>
    <xdr:cxnSp macro="">
      <xdr:nvCxnSpPr>
        <xdr:cNvPr id="78" name="直線コネクタ 77">
          <a:extLst>
            <a:ext uri="{FF2B5EF4-FFF2-40B4-BE49-F238E27FC236}">
              <a16:creationId xmlns:a16="http://schemas.microsoft.com/office/drawing/2014/main" id="{A3A19BBD-E9E8-4533-B53B-B8765AC6D569}"/>
            </a:ext>
          </a:extLst>
        </xdr:cNvPr>
        <xdr:cNvCxnSpPr/>
      </xdr:nvCxnSpPr>
      <xdr:spPr>
        <a:xfrm>
          <a:off x="2908300" y="6652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9" name="楕円 78">
          <a:extLst>
            <a:ext uri="{FF2B5EF4-FFF2-40B4-BE49-F238E27FC236}">
              <a16:creationId xmlns:a16="http://schemas.microsoft.com/office/drawing/2014/main" id="{3EBCFF41-BE07-448C-BA9A-7BD68ACE7D19}"/>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9857FE2A-61A7-453E-A421-AB7D85541533}"/>
            </a:ext>
          </a:extLst>
        </xdr:cNvPr>
        <xdr:cNvCxnSpPr/>
      </xdr:nvCxnSpPr>
      <xdr:spPr>
        <a:xfrm>
          <a:off x="2019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xdr:rowOff>
    </xdr:from>
    <xdr:to>
      <xdr:col>6</xdr:col>
      <xdr:colOff>38100</xdr:colOff>
      <xdr:row>38</xdr:row>
      <xdr:rowOff>113665</xdr:rowOff>
    </xdr:to>
    <xdr:sp macro="" textlink="">
      <xdr:nvSpPr>
        <xdr:cNvPr id="81" name="楕円 80">
          <a:extLst>
            <a:ext uri="{FF2B5EF4-FFF2-40B4-BE49-F238E27FC236}">
              <a16:creationId xmlns:a16="http://schemas.microsoft.com/office/drawing/2014/main" id="{AA7B70D4-3031-40B3-9244-2C5FA9775941}"/>
            </a:ext>
          </a:extLst>
        </xdr:cNvPr>
        <xdr:cNvSpPr/>
      </xdr:nvSpPr>
      <xdr:spPr>
        <a:xfrm>
          <a:off x="107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62865</xdr:rowOff>
    </xdr:from>
    <xdr:to>
      <xdr:col>10</xdr:col>
      <xdr:colOff>114300</xdr:colOff>
      <xdr:row>38</xdr:row>
      <xdr:rowOff>99060</xdr:rowOff>
    </xdr:to>
    <xdr:cxnSp macro="">
      <xdr:nvCxnSpPr>
        <xdr:cNvPr id="82" name="直線コネクタ 81">
          <a:extLst>
            <a:ext uri="{FF2B5EF4-FFF2-40B4-BE49-F238E27FC236}">
              <a16:creationId xmlns:a16="http://schemas.microsoft.com/office/drawing/2014/main" id="{8ECECEAB-A3CB-402F-9211-D2931C05B1FF}"/>
            </a:ext>
          </a:extLst>
        </xdr:cNvPr>
        <xdr:cNvCxnSpPr/>
      </xdr:nvCxnSpPr>
      <xdr:spPr>
        <a:xfrm>
          <a:off x="1130300" y="6577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908087EF-18A0-43F9-95A4-16AFA63EC3CC}"/>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35A292EB-F75A-43A9-A0F8-69B63F8E3BA1}"/>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1DB47DC4-737A-4039-8353-023F98EDF53B}"/>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4BF60B41-2887-4C32-85A3-B79BFF9BF511}"/>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63A6E9B3-0D15-4221-B879-0170350F3B13}"/>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63242073-522C-431E-9F72-63670DB59FB7}"/>
            </a:ext>
          </a:extLst>
        </xdr:cNvPr>
        <xdr:cNvSpPr txBox="1"/>
      </xdr:nvSpPr>
      <xdr:spPr>
        <a:xfrm>
          <a:off x="2705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9" name="n_3mainValue【道路】&#10;有形固定資産減価償却率">
          <a:extLst>
            <a:ext uri="{FF2B5EF4-FFF2-40B4-BE49-F238E27FC236}">
              <a16:creationId xmlns:a16="http://schemas.microsoft.com/office/drawing/2014/main" id="{C92AB54F-C881-4513-8F41-3151979B4CF4}"/>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104792</xdr:rowOff>
    </xdr:from>
    <xdr:ext cx="405111" cy="259045"/>
    <xdr:sp macro="" textlink="">
      <xdr:nvSpPr>
        <xdr:cNvPr id="90" name="n_4mainValue【道路】&#10;有形固定資産減価償却率">
          <a:extLst>
            <a:ext uri="{FF2B5EF4-FFF2-40B4-BE49-F238E27FC236}">
              <a16:creationId xmlns:a16="http://schemas.microsoft.com/office/drawing/2014/main" id="{4F3755D3-7702-42DF-A841-24DCCBC83EE3}"/>
            </a:ext>
          </a:extLst>
        </xdr:cNvPr>
        <xdr:cNvSpPr txBox="1"/>
      </xdr:nvSpPr>
      <xdr:spPr>
        <a:xfrm>
          <a:off x="927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F4C514E-37DC-4BCE-A085-E0ADC3C0EC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095159D-7068-495D-877F-EF75A59373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9CE47E6-D2FE-4F18-B7C3-135EA02897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48E75F5-7CFE-4B4E-BC4D-15419649C9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55EEBAB-973C-4B4C-B6B9-78CCB20A0B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F3425E0-78B3-4BC1-A370-F8740B9797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81A7AD9-BE57-4BE0-A212-90C789285F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00A6FAF-674E-4AA3-9A75-159153E6D5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56DEBF1-FA16-491B-B49A-9EB3929AF5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DABB47A-3CC6-4F30-80A3-7CF2CE20AF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E8EC5E2-CCB9-4576-9AEE-1C9C986143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5D2DE9E-9A33-481B-AF75-F8EADFC9A1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843F831-8278-42F8-AC1D-658BF91613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1EEE844-4DEF-48E0-98FB-8CD99721F17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52EA680-57F0-46B6-84E2-D234FE65F0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48B44213-B7AA-46F4-8234-9185586D1F4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E674758-76D2-447F-8565-81C185FFC4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43354520-CAAD-48BE-9A0D-B56AC54BC8F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B76CB0F-812F-46E8-91F6-D8F779A57D9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6FE0869C-385E-4F88-965C-7602C28A614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228C2FC-2E36-4E78-860D-0DD3BB4FA08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07C59B4-DFEB-446C-A49B-6607B69F76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D950054-AFA8-428A-B322-8FC52B24B5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34568DC4-A9B7-4734-9E6A-7E1E36950AFD}"/>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16664DB0-23DA-4D79-9561-60CB482154CA}"/>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BCFF8FD2-A89F-4F7B-A161-8D87CAF51737}"/>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C84B7F0-0F78-41F7-93FD-D1ABF467D153}"/>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D8E70423-0547-4EBA-B06F-528950E1A841}"/>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E4E29609-77D3-44DE-B50C-C69379DD76DE}"/>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E0D6FB07-D78A-40C0-9E4D-E0FAF146F0FF}"/>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4F96C93-EDE0-49EF-8700-72BBB6CB5B59}"/>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14A04EB9-C08E-4362-8D37-EB2868D2B451}"/>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F1535A7A-85AB-4680-ADFF-140A2FF97CD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D3E2A461-A147-4012-850E-13BC013623C2}"/>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C4C21B9-9016-4B01-8D26-AC29D3D39F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BF4C31-5EFC-4FE2-9625-5D38FADB8E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2B705DB-0808-4104-991D-E9A1D8C30D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92B6001-412E-4AAE-A5BA-A4F56F74B4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EE3A62-535A-496B-9248-A6958D5D30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165540</xdr:rowOff>
    </xdr:from>
    <xdr:to>
      <xdr:col>55</xdr:col>
      <xdr:colOff>50800</xdr:colOff>
      <xdr:row>41</xdr:row>
      <xdr:rowOff>95690</xdr:rowOff>
    </xdr:to>
    <xdr:sp macro="" textlink="">
      <xdr:nvSpPr>
        <xdr:cNvPr id="130" name="楕円 129">
          <a:extLst>
            <a:ext uri="{FF2B5EF4-FFF2-40B4-BE49-F238E27FC236}">
              <a16:creationId xmlns:a16="http://schemas.microsoft.com/office/drawing/2014/main" id="{3932B3C6-9E73-4F97-929D-0927F271DEE0}"/>
            </a:ext>
          </a:extLst>
        </xdr:cNvPr>
        <xdr:cNvSpPr/>
      </xdr:nvSpPr>
      <xdr:spPr>
        <a:xfrm>
          <a:off x="10426700" y="7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143967</xdr:rowOff>
    </xdr:from>
    <xdr:ext cx="534377" cy="259045"/>
    <xdr:sp macro="" textlink="">
      <xdr:nvSpPr>
        <xdr:cNvPr id="131" name="【道路】&#10;一人当たり延長該当値テキスト">
          <a:extLst>
            <a:ext uri="{FF2B5EF4-FFF2-40B4-BE49-F238E27FC236}">
              <a16:creationId xmlns:a16="http://schemas.microsoft.com/office/drawing/2014/main" id="{06864A45-A9BA-429A-9D2A-4397F4DE1107}"/>
            </a:ext>
          </a:extLst>
        </xdr:cNvPr>
        <xdr:cNvSpPr txBox="1"/>
      </xdr:nvSpPr>
      <xdr:spPr>
        <a:xfrm>
          <a:off x="10515600" y="70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170736</xdr:rowOff>
    </xdr:from>
    <xdr:to>
      <xdr:col>50</xdr:col>
      <xdr:colOff>165100</xdr:colOff>
      <xdr:row>41</xdr:row>
      <xdr:rowOff>100886</xdr:rowOff>
    </xdr:to>
    <xdr:sp macro="" textlink="">
      <xdr:nvSpPr>
        <xdr:cNvPr id="132" name="楕円 131">
          <a:extLst>
            <a:ext uri="{FF2B5EF4-FFF2-40B4-BE49-F238E27FC236}">
              <a16:creationId xmlns:a16="http://schemas.microsoft.com/office/drawing/2014/main" id="{3D780D33-1E7E-4A7D-B361-B46AA804CF2D}"/>
            </a:ext>
          </a:extLst>
        </xdr:cNvPr>
        <xdr:cNvSpPr/>
      </xdr:nvSpPr>
      <xdr:spPr>
        <a:xfrm>
          <a:off x="9588500" y="70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44890</xdr:rowOff>
    </xdr:from>
    <xdr:to>
      <xdr:col>55</xdr:col>
      <xdr:colOff>0</xdr:colOff>
      <xdr:row>41</xdr:row>
      <xdr:rowOff>50086</xdr:rowOff>
    </xdr:to>
    <xdr:cxnSp macro="">
      <xdr:nvCxnSpPr>
        <xdr:cNvPr id="133" name="直線コネクタ 132">
          <a:extLst>
            <a:ext uri="{FF2B5EF4-FFF2-40B4-BE49-F238E27FC236}">
              <a16:creationId xmlns:a16="http://schemas.microsoft.com/office/drawing/2014/main" id="{224ECE79-FB7A-4E64-85E5-2D165026421F}"/>
            </a:ext>
          </a:extLst>
        </xdr:cNvPr>
        <xdr:cNvCxnSpPr/>
      </xdr:nvCxnSpPr>
      <xdr:spPr>
        <a:xfrm flipV="1">
          <a:off x="9639300" y="7074340"/>
          <a:ext cx="8382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3957</xdr:rowOff>
    </xdr:from>
    <xdr:to>
      <xdr:col>46</xdr:col>
      <xdr:colOff>38100</xdr:colOff>
      <xdr:row>41</xdr:row>
      <xdr:rowOff>105557</xdr:rowOff>
    </xdr:to>
    <xdr:sp macro="" textlink="">
      <xdr:nvSpPr>
        <xdr:cNvPr id="134" name="楕円 133">
          <a:extLst>
            <a:ext uri="{FF2B5EF4-FFF2-40B4-BE49-F238E27FC236}">
              <a16:creationId xmlns:a16="http://schemas.microsoft.com/office/drawing/2014/main" id="{A97F0319-268B-4DC2-8497-F86B16184C11}"/>
            </a:ext>
          </a:extLst>
        </xdr:cNvPr>
        <xdr:cNvSpPr/>
      </xdr:nvSpPr>
      <xdr:spPr>
        <a:xfrm>
          <a:off x="8699500" y="70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50086</xdr:rowOff>
    </xdr:from>
    <xdr:to>
      <xdr:col>50</xdr:col>
      <xdr:colOff>114300</xdr:colOff>
      <xdr:row>41</xdr:row>
      <xdr:rowOff>54757</xdr:rowOff>
    </xdr:to>
    <xdr:cxnSp macro="">
      <xdr:nvCxnSpPr>
        <xdr:cNvPr id="135" name="直線コネクタ 134">
          <a:extLst>
            <a:ext uri="{FF2B5EF4-FFF2-40B4-BE49-F238E27FC236}">
              <a16:creationId xmlns:a16="http://schemas.microsoft.com/office/drawing/2014/main" id="{669D0CE7-963A-474D-A932-E1DC4C7F9D3A}"/>
            </a:ext>
          </a:extLst>
        </xdr:cNvPr>
        <xdr:cNvCxnSpPr/>
      </xdr:nvCxnSpPr>
      <xdr:spPr>
        <a:xfrm flipV="1">
          <a:off x="8750300" y="7079536"/>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7249</xdr:rowOff>
    </xdr:from>
    <xdr:to>
      <xdr:col>41</xdr:col>
      <xdr:colOff>101600</xdr:colOff>
      <xdr:row>41</xdr:row>
      <xdr:rowOff>108849</xdr:rowOff>
    </xdr:to>
    <xdr:sp macro="" textlink="">
      <xdr:nvSpPr>
        <xdr:cNvPr id="136" name="楕円 135">
          <a:extLst>
            <a:ext uri="{FF2B5EF4-FFF2-40B4-BE49-F238E27FC236}">
              <a16:creationId xmlns:a16="http://schemas.microsoft.com/office/drawing/2014/main" id="{2E43FE2B-1380-4158-B624-12D631C8730C}"/>
            </a:ext>
          </a:extLst>
        </xdr:cNvPr>
        <xdr:cNvSpPr/>
      </xdr:nvSpPr>
      <xdr:spPr>
        <a:xfrm>
          <a:off x="7810500" y="70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54757</xdr:rowOff>
    </xdr:from>
    <xdr:to>
      <xdr:col>45</xdr:col>
      <xdr:colOff>177800</xdr:colOff>
      <xdr:row>41</xdr:row>
      <xdr:rowOff>58049</xdr:rowOff>
    </xdr:to>
    <xdr:cxnSp macro="">
      <xdr:nvCxnSpPr>
        <xdr:cNvPr id="137" name="直線コネクタ 136">
          <a:extLst>
            <a:ext uri="{FF2B5EF4-FFF2-40B4-BE49-F238E27FC236}">
              <a16:creationId xmlns:a16="http://schemas.microsoft.com/office/drawing/2014/main" id="{4BB30B52-9203-469E-8885-0443BF188E1B}"/>
            </a:ext>
          </a:extLst>
        </xdr:cNvPr>
        <xdr:cNvCxnSpPr/>
      </xdr:nvCxnSpPr>
      <xdr:spPr>
        <a:xfrm flipV="1">
          <a:off x="7861300" y="708420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11638</xdr:rowOff>
    </xdr:from>
    <xdr:to>
      <xdr:col>36</xdr:col>
      <xdr:colOff>165100</xdr:colOff>
      <xdr:row>41</xdr:row>
      <xdr:rowOff>113238</xdr:rowOff>
    </xdr:to>
    <xdr:sp macro="" textlink="">
      <xdr:nvSpPr>
        <xdr:cNvPr id="138" name="楕円 137">
          <a:extLst>
            <a:ext uri="{FF2B5EF4-FFF2-40B4-BE49-F238E27FC236}">
              <a16:creationId xmlns:a16="http://schemas.microsoft.com/office/drawing/2014/main" id="{562E7230-2D5E-42BE-8F0D-B4708551DBAA}"/>
            </a:ext>
          </a:extLst>
        </xdr:cNvPr>
        <xdr:cNvSpPr/>
      </xdr:nvSpPr>
      <xdr:spPr>
        <a:xfrm>
          <a:off x="6921500" y="7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58049</xdr:rowOff>
    </xdr:from>
    <xdr:to>
      <xdr:col>41</xdr:col>
      <xdr:colOff>50800</xdr:colOff>
      <xdr:row>41</xdr:row>
      <xdr:rowOff>62438</xdr:rowOff>
    </xdr:to>
    <xdr:cxnSp macro="">
      <xdr:nvCxnSpPr>
        <xdr:cNvPr id="139" name="直線コネクタ 138">
          <a:extLst>
            <a:ext uri="{FF2B5EF4-FFF2-40B4-BE49-F238E27FC236}">
              <a16:creationId xmlns:a16="http://schemas.microsoft.com/office/drawing/2014/main" id="{A48720A0-E43A-43D2-B908-1BB4BF2ACD30}"/>
            </a:ext>
          </a:extLst>
        </xdr:cNvPr>
        <xdr:cNvCxnSpPr/>
      </xdr:nvCxnSpPr>
      <xdr:spPr>
        <a:xfrm flipV="1">
          <a:off x="6972300" y="708749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87427609-BA38-4A91-8C86-DE30A1430341}"/>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16A7EF43-10FB-44F7-87F8-D10F12F3888E}"/>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997030C6-3A51-4080-BE1D-255319A0F358}"/>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70712212-8134-4D31-B2E8-2A7268F14A57}"/>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92013</xdr:rowOff>
    </xdr:from>
    <xdr:ext cx="534377" cy="259045"/>
    <xdr:sp macro="" textlink="">
      <xdr:nvSpPr>
        <xdr:cNvPr id="144" name="n_1mainValue【道路】&#10;一人当たり延長">
          <a:extLst>
            <a:ext uri="{FF2B5EF4-FFF2-40B4-BE49-F238E27FC236}">
              <a16:creationId xmlns:a16="http://schemas.microsoft.com/office/drawing/2014/main" id="{9FFF8A13-6BB3-4FF3-8C92-7A2113885953}"/>
            </a:ext>
          </a:extLst>
        </xdr:cNvPr>
        <xdr:cNvSpPr txBox="1"/>
      </xdr:nvSpPr>
      <xdr:spPr>
        <a:xfrm>
          <a:off x="9359411" y="71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96684</xdr:rowOff>
    </xdr:from>
    <xdr:ext cx="534377" cy="259045"/>
    <xdr:sp macro="" textlink="">
      <xdr:nvSpPr>
        <xdr:cNvPr id="145" name="n_2mainValue【道路】&#10;一人当たり延長">
          <a:extLst>
            <a:ext uri="{FF2B5EF4-FFF2-40B4-BE49-F238E27FC236}">
              <a16:creationId xmlns:a16="http://schemas.microsoft.com/office/drawing/2014/main" id="{0493BA05-E143-4A1C-8017-99D111C6DD1C}"/>
            </a:ext>
          </a:extLst>
        </xdr:cNvPr>
        <xdr:cNvSpPr txBox="1"/>
      </xdr:nvSpPr>
      <xdr:spPr>
        <a:xfrm>
          <a:off x="8483111" y="71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99976</xdr:rowOff>
    </xdr:from>
    <xdr:ext cx="534377" cy="259045"/>
    <xdr:sp macro="" textlink="">
      <xdr:nvSpPr>
        <xdr:cNvPr id="146" name="n_3mainValue【道路】&#10;一人当たり延長">
          <a:extLst>
            <a:ext uri="{FF2B5EF4-FFF2-40B4-BE49-F238E27FC236}">
              <a16:creationId xmlns:a16="http://schemas.microsoft.com/office/drawing/2014/main" id="{3B69946F-D765-462E-8FC0-1E294B0DCBFC}"/>
            </a:ext>
          </a:extLst>
        </xdr:cNvPr>
        <xdr:cNvSpPr txBox="1"/>
      </xdr:nvSpPr>
      <xdr:spPr>
        <a:xfrm>
          <a:off x="7594111" y="71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104365</xdr:rowOff>
    </xdr:from>
    <xdr:ext cx="534377" cy="259045"/>
    <xdr:sp macro="" textlink="">
      <xdr:nvSpPr>
        <xdr:cNvPr id="147" name="n_4mainValue【道路】&#10;一人当たり延長">
          <a:extLst>
            <a:ext uri="{FF2B5EF4-FFF2-40B4-BE49-F238E27FC236}">
              <a16:creationId xmlns:a16="http://schemas.microsoft.com/office/drawing/2014/main" id="{10C6BBE5-A856-4545-84E3-95D9F50C2152}"/>
            </a:ext>
          </a:extLst>
        </xdr:cNvPr>
        <xdr:cNvSpPr txBox="1"/>
      </xdr:nvSpPr>
      <xdr:spPr>
        <a:xfrm>
          <a:off x="6705111" y="71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D171240-4813-4010-9CD1-294B0B6E09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76B6777-8A17-42C3-9ACA-DCFF7BFF8F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D9D4772-3379-413A-B469-05D06D5174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D2D5AFF-3696-4B6F-A902-7AF92B8B10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39CDB59-7EC5-4E22-96A8-A1C781DB45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E44425E-F41E-4336-8FB3-BACF856D6E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B99FFBA-4E34-49A3-B951-BF7628D7AA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99930DE-3DB9-4695-BFB8-ECF6342B38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81EEC31-D6B9-4B73-80CC-E45B6D8957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B9A4B74-7FB6-4461-90C3-90F464CC34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840E607-A6A4-4B74-800D-438E768313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076DC6E-8B3F-4E10-A4D9-5D5911A14E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ADF47EA-8E49-49DA-BD94-ADB9291471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ECA9C36-B9AC-4154-83EE-F7D751EC5D1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62ABEC6-BFB4-4C1A-9A02-7F163BA300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45E5C8A-913D-4123-961B-E248A90102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86C046B-1FD9-4E26-AB83-8DE18446CA0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2E1FEA6-C7DD-4244-B7DB-5C9928DB8B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6C2F559-F465-4717-A5F3-6F585AE446C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2589E5A-362B-48E2-8573-EA00B834FD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883C786-5DFD-4DE9-92B9-527AF4F3C3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C0EC404-1A9B-49B5-85B2-A5F52640E3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9A46FF5-2367-47D6-A520-9AF879ED13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F44E355-4BAF-43C1-820A-11DD4C9FCD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66C2E80-FBC6-43B5-BF80-18A2A21DAA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D480ECF1-778A-4328-8C4C-160B1B601829}"/>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802F8E3-5ABA-49E7-AB1F-B1417919CE88}"/>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D9E192C5-378E-451B-A29A-75DBC3D6C597}"/>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086C780-7F58-4595-9AA8-0621E58A866F}"/>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DE10C8DC-AF94-4754-92D0-93552D6BAD0F}"/>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83A0184-CBAE-4FC9-8865-09C7A3A905CD}"/>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C4E9A985-46A1-406E-BBC7-E06DA9733FD6}"/>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5AE5DE7E-BB02-4582-81EE-5ECD00DE93D3}"/>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AFBCCE3C-3C96-4BC2-B4B0-3CAC02B4DEF5}"/>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D5C7D8F3-AE8E-4D1E-BCE1-6237290CB1A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D845B848-F199-4A5B-AFA6-8CA248A55556}"/>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EB3A45-5CA5-41BB-B12E-46B4388F69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91229A-4A54-4060-9BEB-4BED7DB5B8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466D52-E96B-4A8B-8712-0327F2B478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AC014DB-9FC7-41A7-A470-336B3D58B0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E4FAEEC-FAE6-4323-BAAE-C7D467CAAF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9" name="楕円 188">
          <a:extLst>
            <a:ext uri="{FF2B5EF4-FFF2-40B4-BE49-F238E27FC236}">
              <a16:creationId xmlns:a16="http://schemas.microsoft.com/office/drawing/2014/main" id="{8AE5B17D-E5BD-4939-A5A5-A6F35261909B}"/>
            </a:ext>
          </a:extLst>
        </xdr:cNvPr>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89FE148-5904-410B-BC5A-BACDDE1DED92}"/>
            </a:ext>
          </a:extLst>
        </xdr:cNvPr>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1" name="楕円 190">
          <a:extLst>
            <a:ext uri="{FF2B5EF4-FFF2-40B4-BE49-F238E27FC236}">
              <a16:creationId xmlns:a16="http://schemas.microsoft.com/office/drawing/2014/main" id="{68E835C0-5DE4-4475-A556-CFFB79B2FD86}"/>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80010</xdr:rowOff>
    </xdr:to>
    <xdr:cxnSp macro="">
      <xdr:nvCxnSpPr>
        <xdr:cNvPr id="192" name="直線コネクタ 191">
          <a:extLst>
            <a:ext uri="{FF2B5EF4-FFF2-40B4-BE49-F238E27FC236}">
              <a16:creationId xmlns:a16="http://schemas.microsoft.com/office/drawing/2014/main" id="{7D8F557A-14BD-419D-BEA3-877439814D4B}"/>
            </a:ext>
          </a:extLst>
        </xdr:cNvPr>
        <xdr:cNvCxnSpPr/>
      </xdr:nvCxnSpPr>
      <xdr:spPr>
        <a:xfrm>
          <a:off x="3797300" y="1069194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93" name="楕円 192">
          <a:extLst>
            <a:ext uri="{FF2B5EF4-FFF2-40B4-BE49-F238E27FC236}">
              <a16:creationId xmlns:a16="http://schemas.microsoft.com/office/drawing/2014/main" id="{88771190-5CC5-433F-B010-87A749B79B4E}"/>
            </a:ext>
          </a:extLst>
        </xdr:cNvPr>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62049</xdr:rowOff>
    </xdr:to>
    <xdr:cxnSp macro="">
      <xdr:nvCxnSpPr>
        <xdr:cNvPr id="194" name="直線コネクタ 193">
          <a:extLst>
            <a:ext uri="{FF2B5EF4-FFF2-40B4-BE49-F238E27FC236}">
              <a16:creationId xmlns:a16="http://schemas.microsoft.com/office/drawing/2014/main" id="{E3878347-6FA2-4153-87ED-153275A55B88}"/>
            </a:ext>
          </a:extLst>
        </xdr:cNvPr>
        <xdr:cNvCxnSpPr/>
      </xdr:nvCxnSpPr>
      <xdr:spPr>
        <a:xfrm>
          <a:off x="2908300" y="106723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5" name="楕円 194">
          <a:extLst>
            <a:ext uri="{FF2B5EF4-FFF2-40B4-BE49-F238E27FC236}">
              <a16:creationId xmlns:a16="http://schemas.microsoft.com/office/drawing/2014/main" id="{7C405387-6195-486C-A660-AB3253EFC614}"/>
            </a:ext>
          </a:extLst>
        </xdr:cNvPr>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42454</xdr:rowOff>
    </xdr:to>
    <xdr:cxnSp macro="">
      <xdr:nvCxnSpPr>
        <xdr:cNvPr id="196" name="直線コネクタ 195">
          <a:extLst>
            <a:ext uri="{FF2B5EF4-FFF2-40B4-BE49-F238E27FC236}">
              <a16:creationId xmlns:a16="http://schemas.microsoft.com/office/drawing/2014/main" id="{2745689C-5197-4C7F-BBDE-C86568493008}"/>
            </a:ext>
          </a:extLst>
        </xdr:cNvPr>
        <xdr:cNvCxnSpPr/>
      </xdr:nvCxnSpPr>
      <xdr:spPr>
        <a:xfrm>
          <a:off x="2019300" y="106527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7" name="楕円 196">
          <a:extLst>
            <a:ext uri="{FF2B5EF4-FFF2-40B4-BE49-F238E27FC236}">
              <a16:creationId xmlns:a16="http://schemas.microsoft.com/office/drawing/2014/main" id="{76B9B8C7-1723-4D82-83BF-13E424F0CE29}"/>
            </a:ext>
          </a:extLst>
        </xdr:cNvPr>
        <xdr:cNvSpPr/>
      </xdr:nvSpPr>
      <xdr:spPr>
        <a:xfrm>
          <a:off x="1079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22860</xdr:rowOff>
    </xdr:to>
    <xdr:cxnSp macro="">
      <xdr:nvCxnSpPr>
        <xdr:cNvPr id="198" name="直線コネクタ 197">
          <a:extLst>
            <a:ext uri="{FF2B5EF4-FFF2-40B4-BE49-F238E27FC236}">
              <a16:creationId xmlns:a16="http://schemas.microsoft.com/office/drawing/2014/main" id="{101A0EC8-3F77-4CFC-B015-152772ADD333}"/>
            </a:ext>
          </a:extLst>
        </xdr:cNvPr>
        <xdr:cNvCxnSpPr/>
      </xdr:nvCxnSpPr>
      <xdr:spPr>
        <a:xfrm>
          <a:off x="1130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7C27BBA-1DEE-4148-B04E-7FC29CB3AEAD}"/>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699FB72-FC88-456F-BAE4-0A6E9A973A5B}"/>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E49D689-2C41-40A2-B39B-F9726819F5EC}"/>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EAC8400-9243-4500-95C1-375CF7A6299B}"/>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A849583-5A07-4877-92E5-456DCD649141}"/>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D45DC3E-D338-43FE-A1AC-B8BB90AB0B80}"/>
            </a:ext>
          </a:extLst>
        </xdr:cNvPr>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A511D97-416A-48FC-8FD2-5A999C019C5E}"/>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C6F6D7A-0BD4-40F1-A83E-427793644CDF}"/>
            </a:ext>
          </a:extLst>
        </xdr:cNvPr>
        <xdr:cNvSpPr txBox="1"/>
      </xdr:nvSpPr>
      <xdr:spPr>
        <a:xfrm>
          <a:off x="927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8B48485-1E36-4504-808B-75CE28AE53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DC93D67-8ABB-40DF-A693-2806C96D80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9EC7034-8E17-4453-B7E3-AD6E9F2A45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C39380F-8326-4210-BA69-B1647AD550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BE8F455-DC6C-4115-8485-773638FB68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5251F3A-0468-487C-87C3-B134795B11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C41805E-8E60-4418-B42F-3847925667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894F37A-1F6C-4881-80E2-590DE2F626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33A0A1B-AFCA-4013-BD97-B86E963E1A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B17626F-CB3C-41E2-87C9-1B8BC8885D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A51A39D-4FEB-4C53-8C86-E3988B2A67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98E0300-3E6E-4513-A52B-0E284AB2B80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B5ACB28-8D23-4929-B20C-DA098E6BDB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27D22497-92DF-43FF-BA9D-4FAC91E5251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9147BD1-3FA5-4149-997F-44CDBD9986F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7A74B49-51C3-41ED-AFFC-F473BCA476F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EF55AA8-19FF-4C50-BA2B-968415051DC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72CC45D6-648F-4ACC-A51E-94E187109E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D94A606-1B67-46AF-AD9F-76C656543A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457DF1E-EA56-46CD-A3DF-391F99A5BA9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19D0AF9-B220-4665-AAED-3189C17B8D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FC8C518-216E-413B-94C2-7A07BECBDA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1C6E8AE-E279-4AC4-9E03-A7173A59B1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76B35B23-8817-4982-9068-B330923BF6AD}"/>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13C970D-0DA4-4B6D-AFC3-F155CBAC8966}"/>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C40A93F7-090D-4613-A052-A43DD290B7CF}"/>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F4F0504-FA93-45A2-B972-802F616FAE39}"/>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66CB41C0-0A03-4150-8E7B-00BE8300A333}"/>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C5800B2-F795-48CC-89E1-691068E61A62}"/>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F1F9E7CD-EAC3-4973-8AAF-96938DF2515C}"/>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395FD4DA-7161-41F3-83DF-E895968363E8}"/>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E9A23207-BCE4-4538-99A2-CAA5A9770EAE}"/>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BCAE774B-E00F-4F7D-8CF4-3A0CC657C061}"/>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2DCF89C0-25CA-4A7E-8492-01595FFAE529}"/>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AF706D3-648C-4ECA-85F2-BC59451D6A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E505A65-DEE6-4E04-8994-7EB237AA65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4020BE-F78A-4BD9-8D75-6D0F534347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3505B2-D42E-4AD8-A2F1-D32B592BF1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C5B1AD-AEDB-4A00-AEB0-FE0FC18A11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24630</xdr:rowOff>
    </xdr:from>
    <xdr:to>
      <xdr:col>55</xdr:col>
      <xdr:colOff>50800</xdr:colOff>
      <xdr:row>62</xdr:row>
      <xdr:rowOff>126230</xdr:rowOff>
    </xdr:to>
    <xdr:sp macro="" textlink="">
      <xdr:nvSpPr>
        <xdr:cNvPr id="246" name="楕円 245">
          <a:extLst>
            <a:ext uri="{FF2B5EF4-FFF2-40B4-BE49-F238E27FC236}">
              <a16:creationId xmlns:a16="http://schemas.microsoft.com/office/drawing/2014/main" id="{D7B243AE-20D9-40C3-9EC3-302A88B715D1}"/>
            </a:ext>
          </a:extLst>
        </xdr:cNvPr>
        <xdr:cNvSpPr/>
      </xdr:nvSpPr>
      <xdr:spPr>
        <a:xfrm>
          <a:off x="10426700" y="10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47507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66E8797-D713-478C-9D38-551723228B1F}"/>
            </a:ext>
          </a:extLst>
        </xdr:cNvPr>
        <xdr:cNvSpPr txBox="1"/>
      </xdr:nvSpPr>
      <xdr:spPr>
        <a:xfrm>
          <a:off x="10515600" y="1050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35527</xdr:rowOff>
    </xdr:from>
    <xdr:to>
      <xdr:col>50</xdr:col>
      <xdr:colOff>165100</xdr:colOff>
      <xdr:row>62</xdr:row>
      <xdr:rowOff>137127</xdr:rowOff>
    </xdr:to>
    <xdr:sp macro="" textlink="">
      <xdr:nvSpPr>
        <xdr:cNvPr id="248" name="楕円 247">
          <a:extLst>
            <a:ext uri="{FF2B5EF4-FFF2-40B4-BE49-F238E27FC236}">
              <a16:creationId xmlns:a16="http://schemas.microsoft.com/office/drawing/2014/main" id="{FF2EDDEF-F856-4FBE-86EA-8C3A12940682}"/>
            </a:ext>
          </a:extLst>
        </xdr:cNvPr>
        <xdr:cNvSpPr/>
      </xdr:nvSpPr>
      <xdr:spPr>
        <a:xfrm>
          <a:off x="9588500" y="106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75430</xdr:rowOff>
    </xdr:from>
    <xdr:to>
      <xdr:col>55</xdr:col>
      <xdr:colOff>0</xdr:colOff>
      <xdr:row>62</xdr:row>
      <xdr:rowOff>86327</xdr:rowOff>
    </xdr:to>
    <xdr:cxnSp macro="">
      <xdr:nvCxnSpPr>
        <xdr:cNvPr id="249" name="直線コネクタ 248">
          <a:extLst>
            <a:ext uri="{FF2B5EF4-FFF2-40B4-BE49-F238E27FC236}">
              <a16:creationId xmlns:a16="http://schemas.microsoft.com/office/drawing/2014/main" id="{3FCF7E94-A035-4B2F-8A88-6716FD69C999}"/>
            </a:ext>
          </a:extLst>
        </xdr:cNvPr>
        <xdr:cNvCxnSpPr/>
      </xdr:nvCxnSpPr>
      <xdr:spPr>
        <a:xfrm flipV="1">
          <a:off x="9639300" y="1070533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45218</xdr:rowOff>
    </xdr:from>
    <xdr:to>
      <xdr:col>46</xdr:col>
      <xdr:colOff>38100</xdr:colOff>
      <xdr:row>62</xdr:row>
      <xdr:rowOff>146818</xdr:rowOff>
    </xdr:to>
    <xdr:sp macro="" textlink="">
      <xdr:nvSpPr>
        <xdr:cNvPr id="250" name="楕円 249">
          <a:extLst>
            <a:ext uri="{FF2B5EF4-FFF2-40B4-BE49-F238E27FC236}">
              <a16:creationId xmlns:a16="http://schemas.microsoft.com/office/drawing/2014/main" id="{1F434A35-E1F0-4608-A735-DDE06599C576}"/>
            </a:ext>
          </a:extLst>
        </xdr:cNvPr>
        <xdr:cNvSpPr/>
      </xdr:nvSpPr>
      <xdr:spPr>
        <a:xfrm>
          <a:off x="8699500" y="106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86327</xdr:rowOff>
    </xdr:from>
    <xdr:to>
      <xdr:col>50</xdr:col>
      <xdr:colOff>114300</xdr:colOff>
      <xdr:row>62</xdr:row>
      <xdr:rowOff>96018</xdr:rowOff>
    </xdr:to>
    <xdr:cxnSp macro="">
      <xdr:nvCxnSpPr>
        <xdr:cNvPr id="251" name="直線コネクタ 250">
          <a:extLst>
            <a:ext uri="{FF2B5EF4-FFF2-40B4-BE49-F238E27FC236}">
              <a16:creationId xmlns:a16="http://schemas.microsoft.com/office/drawing/2014/main" id="{948EFD3D-E578-4D67-98E2-11D03D321C6A}"/>
            </a:ext>
          </a:extLst>
        </xdr:cNvPr>
        <xdr:cNvCxnSpPr/>
      </xdr:nvCxnSpPr>
      <xdr:spPr>
        <a:xfrm flipV="1">
          <a:off x="8750300" y="10716227"/>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52742</xdr:rowOff>
    </xdr:from>
    <xdr:to>
      <xdr:col>41</xdr:col>
      <xdr:colOff>101600</xdr:colOff>
      <xdr:row>62</xdr:row>
      <xdr:rowOff>154342</xdr:rowOff>
    </xdr:to>
    <xdr:sp macro="" textlink="">
      <xdr:nvSpPr>
        <xdr:cNvPr id="252" name="楕円 251">
          <a:extLst>
            <a:ext uri="{FF2B5EF4-FFF2-40B4-BE49-F238E27FC236}">
              <a16:creationId xmlns:a16="http://schemas.microsoft.com/office/drawing/2014/main" id="{EC117EAF-72EB-44AA-88A2-B2D2E7725F8C}"/>
            </a:ext>
          </a:extLst>
        </xdr:cNvPr>
        <xdr:cNvSpPr/>
      </xdr:nvSpPr>
      <xdr:spPr>
        <a:xfrm>
          <a:off x="7810500" y="106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96018</xdr:rowOff>
    </xdr:from>
    <xdr:to>
      <xdr:col>45</xdr:col>
      <xdr:colOff>177800</xdr:colOff>
      <xdr:row>62</xdr:row>
      <xdr:rowOff>103542</xdr:rowOff>
    </xdr:to>
    <xdr:cxnSp macro="">
      <xdr:nvCxnSpPr>
        <xdr:cNvPr id="253" name="直線コネクタ 252">
          <a:extLst>
            <a:ext uri="{FF2B5EF4-FFF2-40B4-BE49-F238E27FC236}">
              <a16:creationId xmlns:a16="http://schemas.microsoft.com/office/drawing/2014/main" id="{BFFE24C6-8DFB-4C09-A919-2805116BC41A}"/>
            </a:ext>
          </a:extLst>
        </xdr:cNvPr>
        <xdr:cNvCxnSpPr/>
      </xdr:nvCxnSpPr>
      <xdr:spPr>
        <a:xfrm flipV="1">
          <a:off x="7861300" y="10725918"/>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61444</xdr:rowOff>
    </xdr:from>
    <xdr:to>
      <xdr:col>36</xdr:col>
      <xdr:colOff>165100</xdr:colOff>
      <xdr:row>62</xdr:row>
      <xdr:rowOff>163044</xdr:rowOff>
    </xdr:to>
    <xdr:sp macro="" textlink="">
      <xdr:nvSpPr>
        <xdr:cNvPr id="254" name="楕円 253">
          <a:extLst>
            <a:ext uri="{FF2B5EF4-FFF2-40B4-BE49-F238E27FC236}">
              <a16:creationId xmlns:a16="http://schemas.microsoft.com/office/drawing/2014/main" id="{68F3FC28-FC6B-4ABE-9F6E-783F0B142271}"/>
            </a:ext>
          </a:extLst>
        </xdr:cNvPr>
        <xdr:cNvSpPr/>
      </xdr:nvSpPr>
      <xdr:spPr>
        <a:xfrm>
          <a:off x="69215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103542</xdr:rowOff>
    </xdr:from>
    <xdr:to>
      <xdr:col>41</xdr:col>
      <xdr:colOff>50800</xdr:colOff>
      <xdr:row>62</xdr:row>
      <xdr:rowOff>112244</xdr:rowOff>
    </xdr:to>
    <xdr:cxnSp macro="">
      <xdr:nvCxnSpPr>
        <xdr:cNvPr id="255" name="直線コネクタ 254">
          <a:extLst>
            <a:ext uri="{FF2B5EF4-FFF2-40B4-BE49-F238E27FC236}">
              <a16:creationId xmlns:a16="http://schemas.microsoft.com/office/drawing/2014/main" id="{BD9E34C0-CBF0-423A-ABCC-CE991F08B726}"/>
            </a:ext>
          </a:extLst>
        </xdr:cNvPr>
        <xdr:cNvCxnSpPr/>
      </xdr:nvCxnSpPr>
      <xdr:spPr>
        <a:xfrm flipV="1">
          <a:off x="6972300" y="10733442"/>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C20C560-7CC1-4C43-8600-A820D253C782}"/>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9FB5C9E-0744-44AB-8972-6A2E75BB54B2}"/>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CC6C6B4-7E8F-4CCF-A62D-DDAEB3352FD2}"/>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18AC6E6-85EB-4C7F-B04A-9111144CCB5C}"/>
            </a:ext>
          </a:extLst>
        </xdr:cNvPr>
        <xdr:cNvSpPr txBox="1"/>
      </xdr:nvSpPr>
      <xdr:spPr>
        <a:xfrm>
          <a:off x="6672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153654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1688BBB5-A408-4464-9074-D3A22BC56931}"/>
            </a:ext>
          </a:extLst>
        </xdr:cNvPr>
        <xdr:cNvSpPr txBox="1"/>
      </xdr:nvSpPr>
      <xdr:spPr>
        <a:xfrm>
          <a:off x="9327095" y="1044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163345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3FDC282-9230-45F4-B658-519A9BB85713}"/>
            </a:ext>
          </a:extLst>
        </xdr:cNvPr>
        <xdr:cNvSpPr txBox="1"/>
      </xdr:nvSpPr>
      <xdr:spPr>
        <a:xfrm>
          <a:off x="8450795" y="1045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170869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F428761-182D-4D98-BAB5-40BC4E0932F0}"/>
            </a:ext>
          </a:extLst>
        </xdr:cNvPr>
        <xdr:cNvSpPr txBox="1"/>
      </xdr:nvSpPr>
      <xdr:spPr>
        <a:xfrm>
          <a:off x="7561795" y="10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8121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CFCB5F29-2C00-40C5-A9C3-EBCD5AD74CEA}"/>
            </a:ext>
          </a:extLst>
        </xdr:cNvPr>
        <xdr:cNvSpPr txBox="1"/>
      </xdr:nvSpPr>
      <xdr:spPr>
        <a:xfrm>
          <a:off x="6672795" y="1046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C852979-0B23-40D0-8AD4-44B2113A50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1A527D4-ED0A-4663-B5A2-5C3B16AF7E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6523050-05CE-480A-9EB8-E828B01AAA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7269789-E2EB-409E-8B3E-77E912F1C3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B9BF033-FE46-47FC-8AD8-9412AE7299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AF28DD6-C90B-48A2-BE0B-62347A780B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D652354-06A3-4255-BC14-1913796D33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C8F0987-CD77-4CD9-8A12-94AB3F5366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C29C0C1-F465-48DC-92CB-C8681260EE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72E285F-2A52-466A-9967-0149B6F1BE7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EE19CBA-9803-4C99-9756-5B83FCB4E3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4182BA37-3EF3-44FC-BBA9-DADB576C5B9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C89C78F-23D5-46A1-8686-C315B5B2033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A8EE724-96D3-4E41-A7BB-5951FDDAC8A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35052EF-FB27-4AAA-8D1C-DCE8A9FD331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31D1FF5-6FB8-420B-8BC7-A5D6B68D177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7F02F32-6A48-42ED-B293-E8EDEAD2E7B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F2163F08-F6AC-4BD7-AEE2-EAADB225E3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402A575-4A11-478D-AE4B-2091CB105CF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30DF2CF-577D-475C-A98B-230CDB769F2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1FCEC40-734A-4526-AF92-FEBBF1438C6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5D4EE009-4906-45FE-A19F-0FF6368A2DB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DEDC52BA-0B38-4300-9356-4EB3BBC7445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442E4D0-C49D-4988-9B2F-B1E0AE89E3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BB768D05-000B-46E3-A36D-492DC54EF1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954F26D-01E5-415A-B32F-10892A8D1AEF}"/>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E79A70D-65CA-4849-AE20-1B20ADEEA5B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D44EBA4-045E-46EE-AABA-F9B20A0618D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731DA041-78D0-4FF9-8F43-08DEA05539A4}"/>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87B55379-4E2F-499D-9C6E-AB706249900B}"/>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9D11160-42B2-433B-9310-B33713FA9AD2}"/>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CD93C8A2-90EF-400B-A948-C5D46CAB9E9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334362E1-29D0-4DE3-84DD-320E1B36A8E9}"/>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6C8BC5A6-6A35-4D29-850D-3BB7868B4FA4}"/>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1E8130B6-5DD8-4BC6-B8E7-F0CD8FC8BE81}"/>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28FD91F4-0784-4DEA-AF7B-C26926FAB123}"/>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859AB9-7BD4-4423-889F-556A2DAC9C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294934E-1FBF-472F-869F-641F8BBF0C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949FDE-7D71-4758-A217-3F822C2C43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9D486BE-08D6-47C6-BB00-78D9DA2759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37F931B-81AF-4568-8FA4-E39EC0DFBE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163649</xdr:rowOff>
    </xdr:from>
    <xdr:to>
      <xdr:col>24</xdr:col>
      <xdr:colOff>114300</xdr:colOff>
      <xdr:row>84</xdr:row>
      <xdr:rowOff>93799</xdr:rowOff>
    </xdr:to>
    <xdr:sp macro="" textlink="">
      <xdr:nvSpPr>
        <xdr:cNvPr id="305" name="楕円 304">
          <a:extLst>
            <a:ext uri="{FF2B5EF4-FFF2-40B4-BE49-F238E27FC236}">
              <a16:creationId xmlns:a16="http://schemas.microsoft.com/office/drawing/2014/main" id="{01F977DB-0A49-4740-8623-1003C4634D39}"/>
            </a:ext>
          </a:extLst>
        </xdr:cNvPr>
        <xdr:cNvSpPr/>
      </xdr:nvSpPr>
      <xdr:spPr>
        <a:xfrm>
          <a:off x="4584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142076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EE5537E-23EF-4588-BAA5-A01CBD9D7316}"/>
            </a:ext>
          </a:extLst>
        </xdr:cNvPr>
        <xdr:cNvSpPr txBox="1"/>
      </xdr:nvSpPr>
      <xdr:spPr>
        <a:xfrm>
          <a:off x="4673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114663</xdr:rowOff>
    </xdr:from>
    <xdr:to>
      <xdr:col>20</xdr:col>
      <xdr:colOff>38100</xdr:colOff>
      <xdr:row>84</xdr:row>
      <xdr:rowOff>44813</xdr:rowOff>
    </xdr:to>
    <xdr:sp macro="" textlink="">
      <xdr:nvSpPr>
        <xdr:cNvPr id="307" name="楕円 306">
          <a:extLst>
            <a:ext uri="{FF2B5EF4-FFF2-40B4-BE49-F238E27FC236}">
              <a16:creationId xmlns:a16="http://schemas.microsoft.com/office/drawing/2014/main" id="{BD422A6F-4416-4314-B5F7-A399FC81CD80}"/>
            </a:ext>
          </a:extLst>
        </xdr:cNvPr>
        <xdr:cNvSpPr/>
      </xdr:nvSpPr>
      <xdr:spPr>
        <a:xfrm>
          <a:off x="3746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165463</xdr:rowOff>
    </xdr:from>
    <xdr:to>
      <xdr:col>24</xdr:col>
      <xdr:colOff>63500</xdr:colOff>
      <xdr:row>84</xdr:row>
      <xdr:rowOff>42999</xdr:rowOff>
    </xdr:to>
    <xdr:cxnSp macro="">
      <xdr:nvCxnSpPr>
        <xdr:cNvPr id="308" name="直線コネクタ 307">
          <a:extLst>
            <a:ext uri="{FF2B5EF4-FFF2-40B4-BE49-F238E27FC236}">
              <a16:creationId xmlns:a16="http://schemas.microsoft.com/office/drawing/2014/main" id="{43729C3A-BE9C-4BC0-90E9-730B32095EB8}"/>
            </a:ext>
          </a:extLst>
        </xdr:cNvPr>
        <xdr:cNvCxnSpPr/>
      </xdr:nvCxnSpPr>
      <xdr:spPr>
        <a:xfrm>
          <a:off x="3797300" y="1439581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09" name="楕円 308">
          <a:extLst>
            <a:ext uri="{FF2B5EF4-FFF2-40B4-BE49-F238E27FC236}">
              <a16:creationId xmlns:a16="http://schemas.microsoft.com/office/drawing/2014/main" id="{F423E9CA-06E2-49F0-9953-D2E3282E6A51}"/>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83</xdr:row>
      <xdr:rowOff>165463</xdr:rowOff>
    </xdr:to>
    <xdr:cxnSp macro="">
      <xdr:nvCxnSpPr>
        <xdr:cNvPr id="310" name="直線コネクタ 309">
          <a:extLst>
            <a:ext uri="{FF2B5EF4-FFF2-40B4-BE49-F238E27FC236}">
              <a16:creationId xmlns:a16="http://schemas.microsoft.com/office/drawing/2014/main" id="{8B55F32C-F579-4761-B329-68DEFC020ECF}"/>
            </a:ext>
          </a:extLst>
        </xdr:cNvPr>
        <xdr:cNvCxnSpPr/>
      </xdr:nvCxnSpPr>
      <xdr:spPr>
        <a:xfrm>
          <a:off x="2908300" y="143468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11" name="楕円 310">
          <a:extLst>
            <a:ext uri="{FF2B5EF4-FFF2-40B4-BE49-F238E27FC236}">
              <a16:creationId xmlns:a16="http://schemas.microsoft.com/office/drawing/2014/main" id="{F8C2B595-C232-4CC1-A866-4504B6B0C090}"/>
            </a:ext>
          </a:extLst>
        </xdr:cNvPr>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116477</xdr:rowOff>
    </xdr:to>
    <xdr:cxnSp macro="">
      <xdr:nvCxnSpPr>
        <xdr:cNvPr id="312" name="直線コネクタ 311">
          <a:extLst>
            <a:ext uri="{FF2B5EF4-FFF2-40B4-BE49-F238E27FC236}">
              <a16:creationId xmlns:a16="http://schemas.microsoft.com/office/drawing/2014/main" id="{F3E6AA09-A32B-407A-AA7C-9D76EB6086E4}"/>
            </a:ext>
          </a:extLst>
        </xdr:cNvPr>
        <xdr:cNvCxnSpPr/>
      </xdr:nvCxnSpPr>
      <xdr:spPr>
        <a:xfrm>
          <a:off x="2019300" y="142978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137523</xdr:rowOff>
    </xdr:from>
    <xdr:to>
      <xdr:col>6</xdr:col>
      <xdr:colOff>38100</xdr:colOff>
      <xdr:row>83</xdr:row>
      <xdr:rowOff>67673</xdr:rowOff>
    </xdr:to>
    <xdr:sp macro="" textlink="">
      <xdr:nvSpPr>
        <xdr:cNvPr id="313" name="楕円 312">
          <a:extLst>
            <a:ext uri="{FF2B5EF4-FFF2-40B4-BE49-F238E27FC236}">
              <a16:creationId xmlns:a16="http://schemas.microsoft.com/office/drawing/2014/main" id="{86A3599D-981F-4DDD-8E33-42F52B4A05D7}"/>
            </a:ext>
          </a:extLst>
        </xdr:cNvPr>
        <xdr:cNvSpPr/>
      </xdr:nvSpPr>
      <xdr:spPr>
        <a:xfrm>
          <a:off x="1079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16873</xdr:rowOff>
    </xdr:from>
    <xdr:to>
      <xdr:col>10</xdr:col>
      <xdr:colOff>114300</xdr:colOff>
      <xdr:row>83</xdr:row>
      <xdr:rowOff>67492</xdr:rowOff>
    </xdr:to>
    <xdr:cxnSp macro="">
      <xdr:nvCxnSpPr>
        <xdr:cNvPr id="314" name="直線コネクタ 313">
          <a:extLst>
            <a:ext uri="{FF2B5EF4-FFF2-40B4-BE49-F238E27FC236}">
              <a16:creationId xmlns:a16="http://schemas.microsoft.com/office/drawing/2014/main" id="{C9746677-5AC8-4052-8E5D-C5803267D21C}"/>
            </a:ext>
          </a:extLst>
        </xdr:cNvPr>
        <xdr:cNvCxnSpPr/>
      </xdr:nvCxnSpPr>
      <xdr:spPr>
        <a:xfrm>
          <a:off x="1130300" y="1424722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5357190-09B0-4B3B-B5E9-6CDE7D04F429}"/>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40204B0B-CB8E-4126-8681-1F96D80184B4}"/>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6AC5B058-49B1-459E-B33B-67C4075CE66E}"/>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7748BD03-7EFE-4671-9722-6D09D5D9CFBD}"/>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35940</xdr:rowOff>
    </xdr:from>
    <xdr:ext cx="405111" cy="259045"/>
    <xdr:sp macro="" textlink="">
      <xdr:nvSpPr>
        <xdr:cNvPr id="319" name="n_1mainValue【公営住宅】&#10;有形固定資産減価償却率">
          <a:extLst>
            <a:ext uri="{FF2B5EF4-FFF2-40B4-BE49-F238E27FC236}">
              <a16:creationId xmlns:a16="http://schemas.microsoft.com/office/drawing/2014/main" id="{4CA3B127-22CC-4B47-83F9-F314D686821C}"/>
            </a:ext>
          </a:extLst>
        </xdr:cNvPr>
        <xdr:cNvSpPr txBox="1"/>
      </xdr:nvSpPr>
      <xdr:spPr>
        <a:xfrm>
          <a:off x="3582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20" name="n_2mainValue【公営住宅】&#10;有形固定資産減価償却率">
          <a:extLst>
            <a:ext uri="{FF2B5EF4-FFF2-40B4-BE49-F238E27FC236}">
              <a16:creationId xmlns:a16="http://schemas.microsoft.com/office/drawing/2014/main" id="{F48BA558-22B3-43A1-95F2-CE9FA4D258E1}"/>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134819</xdr:rowOff>
    </xdr:from>
    <xdr:ext cx="405111" cy="259045"/>
    <xdr:sp macro="" textlink="">
      <xdr:nvSpPr>
        <xdr:cNvPr id="321" name="n_3mainValue【公営住宅】&#10;有形固定資産減価償却率">
          <a:extLst>
            <a:ext uri="{FF2B5EF4-FFF2-40B4-BE49-F238E27FC236}">
              <a16:creationId xmlns:a16="http://schemas.microsoft.com/office/drawing/2014/main" id="{0CC9FBE5-B3B1-40C0-ADF3-28642ABEA94E}"/>
            </a:ext>
          </a:extLst>
        </xdr:cNvPr>
        <xdr:cNvSpPr txBox="1"/>
      </xdr:nvSpPr>
      <xdr:spPr>
        <a:xfrm>
          <a:off x="1816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84200</xdr:rowOff>
    </xdr:from>
    <xdr:ext cx="405111" cy="259045"/>
    <xdr:sp macro="" textlink="">
      <xdr:nvSpPr>
        <xdr:cNvPr id="322" name="n_4mainValue【公営住宅】&#10;有形固定資産減価償却率">
          <a:extLst>
            <a:ext uri="{FF2B5EF4-FFF2-40B4-BE49-F238E27FC236}">
              <a16:creationId xmlns:a16="http://schemas.microsoft.com/office/drawing/2014/main" id="{F14747F0-4DBE-4E3D-A55F-6CF4D18A38ED}"/>
            </a:ext>
          </a:extLst>
        </xdr:cNvPr>
        <xdr:cNvSpPr txBox="1"/>
      </xdr:nvSpPr>
      <xdr:spPr>
        <a:xfrm>
          <a:off x="927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F4CA190-F72A-45D8-81AD-A743EC3069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55D6C4B-C431-45A0-948D-CF7B502713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531835E-67F2-45B0-B9D0-72F930A427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0453B8B-3A78-4126-9610-720749B60A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57242B0-CD7C-4B46-953C-E8C8ED58A9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37ED6AC-A6A4-4F1B-A645-744B12F83B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C73680D-E84A-4374-B78C-0D792EB472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A608713-54BE-4B17-A50F-1B3706C3C6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189BFC6-EF2C-4B3B-8768-A47833BD49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1932F00-6EDA-4ED7-B7FB-A9DBF0D04C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FF01A08-1FFA-4063-8423-EF92D952DD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262BFB5-9585-46C6-8283-DE6E572DD6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E0B94D2F-44C8-4313-875F-A30343DE86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D395CE5-FC52-4B60-8FCA-B354F4599E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789BDC7-4B0B-4E0F-AB2F-EE8A975815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F438E6A-2241-4FC6-B799-94D60CFFFCB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B32B605-7F3B-46BD-84B6-FF5B6C03DC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3F4E977-C93E-47D5-9F54-1F3B4595755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0ABD8BF-FC62-421D-85EB-131ADFDD2E2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A8747D2-6AC3-456E-9BBF-8FE1B49A683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D57372F-4289-4BE7-A8F1-A6BA0A08CA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3BCEE5C-733F-46F6-9701-7E29357491B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2803A96-48E2-403B-9C96-4B3E4BCBAA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16E23B10-2E50-4780-AD77-A8780CB02279}"/>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192C511E-2377-4F1D-AD10-851F94F05B2F}"/>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6D2F7F74-6803-4313-926E-FEBFBC9BECA1}"/>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A9A1852B-6061-4C5B-9D63-9D10E0821AFB}"/>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2E7BD31-632D-4788-B820-818CEDC84DEF}"/>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C1041C77-F9DD-4D0C-8DC1-00EF905BEB02}"/>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20551C75-7029-4CC8-8F79-D9951FD29D95}"/>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D050C65F-C456-4691-91E6-5B121207E8E9}"/>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5DE491FB-19A5-4A9C-A9C3-BDEDB15524BE}"/>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ECD71DD0-F17B-4A94-BD35-D7CCD2AC647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4C9DBD53-430B-4EF1-BF29-FD00343E630D}"/>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6DFFD5A-4805-4AAC-BECD-695B09ADF3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FFC73B6-3EFB-467A-AA32-676EAFEA27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8EA1F1-B6BF-4D44-848E-B729BC6443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41A101E-3061-4D38-9C83-F2D7A5022F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F3CC7B6-CABC-4D8E-AEB8-221B1C507F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88264</xdr:rowOff>
    </xdr:from>
    <xdr:to>
      <xdr:col>55</xdr:col>
      <xdr:colOff>50800</xdr:colOff>
      <xdr:row>85</xdr:row>
      <xdr:rowOff>18414</xdr:rowOff>
    </xdr:to>
    <xdr:sp macro="" textlink="">
      <xdr:nvSpPr>
        <xdr:cNvPr id="362" name="楕円 361">
          <a:extLst>
            <a:ext uri="{FF2B5EF4-FFF2-40B4-BE49-F238E27FC236}">
              <a16:creationId xmlns:a16="http://schemas.microsoft.com/office/drawing/2014/main" id="{90FB9497-76D3-47DC-A1FF-7847CB0D9448}"/>
            </a:ext>
          </a:extLst>
        </xdr:cNvPr>
        <xdr:cNvSpPr/>
      </xdr:nvSpPr>
      <xdr:spPr>
        <a:xfrm>
          <a:off x="10426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66691</xdr:rowOff>
    </xdr:from>
    <xdr:ext cx="469744" cy="259045"/>
    <xdr:sp macro="" textlink="">
      <xdr:nvSpPr>
        <xdr:cNvPr id="363" name="【公営住宅】&#10;一人当たり面積該当値テキスト">
          <a:extLst>
            <a:ext uri="{FF2B5EF4-FFF2-40B4-BE49-F238E27FC236}">
              <a16:creationId xmlns:a16="http://schemas.microsoft.com/office/drawing/2014/main" id="{45C0C26C-56D5-4224-93C5-E55A11B3EA20}"/>
            </a:ext>
          </a:extLst>
        </xdr:cNvPr>
        <xdr:cNvSpPr txBox="1"/>
      </xdr:nvSpPr>
      <xdr:spPr>
        <a:xfrm>
          <a:off x="10515600" y="1446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98361</xdr:rowOff>
    </xdr:from>
    <xdr:to>
      <xdr:col>50</xdr:col>
      <xdr:colOff>165100</xdr:colOff>
      <xdr:row>85</xdr:row>
      <xdr:rowOff>28511</xdr:rowOff>
    </xdr:to>
    <xdr:sp macro="" textlink="">
      <xdr:nvSpPr>
        <xdr:cNvPr id="364" name="楕円 363">
          <a:extLst>
            <a:ext uri="{FF2B5EF4-FFF2-40B4-BE49-F238E27FC236}">
              <a16:creationId xmlns:a16="http://schemas.microsoft.com/office/drawing/2014/main" id="{AE48593D-2346-4E85-A319-26E025BD0FE0}"/>
            </a:ext>
          </a:extLst>
        </xdr:cNvPr>
        <xdr:cNvSpPr/>
      </xdr:nvSpPr>
      <xdr:spPr>
        <a:xfrm>
          <a:off x="9588500" y="145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139064</xdr:rowOff>
    </xdr:from>
    <xdr:to>
      <xdr:col>55</xdr:col>
      <xdr:colOff>0</xdr:colOff>
      <xdr:row>84</xdr:row>
      <xdr:rowOff>149161</xdr:rowOff>
    </xdr:to>
    <xdr:cxnSp macro="">
      <xdr:nvCxnSpPr>
        <xdr:cNvPr id="365" name="直線コネクタ 364">
          <a:extLst>
            <a:ext uri="{FF2B5EF4-FFF2-40B4-BE49-F238E27FC236}">
              <a16:creationId xmlns:a16="http://schemas.microsoft.com/office/drawing/2014/main" id="{327DAFE0-6364-459A-A23B-23A8EE517EAE}"/>
            </a:ext>
          </a:extLst>
        </xdr:cNvPr>
        <xdr:cNvCxnSpPr/>
      </xdr:nvCxnSpPr>
      <xdr:spPr>
        <a:xfrm flipV="1">
          <a:off x="9639300" y="14540864"/>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107505</xdr:rowOff>
    </xdr:from>
    <xdr:to>
      <xdr:col>46</xdr:col>
      <xdr:colOff>38100</xdr:colOff>
      <xdr:row>85</xdr:row>
      <xdr:rowOff>37655</xdr:rowOff>
    </xdr:to>
    <xdr:sp macro="" textlink="">
      <xdr:nvSpPr>
        <xdr:cNvPr id="366" name="楕円 365">
          <a:extLst>
            <a:ext uri="{FF2B5EF4-FFF2-40B4-BE49-F238E27FC236}">
              <a16:creationId xmlns:a16="http://schemas.microsoft.com/office/drawing/2014/main" id="{C30F0602-FD4C-4C5A-A5A6-3E51182BC47D}"/>
            </a:ext>
          </a:extLst>
        </xdr:cNvPr>
        <xdr:cNvSpPr/>
      </xdr:nvSpPr>
      <xdr:spPr>
        <a:xfrm>
          <a:off x="8699500" y="145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149161</xdr:rowOff>
    </xdr:from>
    <xdr:to>
      <xdr:col>50</xdr:col>
      <xdr:colOff>114300</xdr:colOff>
      <xdr:row>84</xdr:row>
      <xdr:rowOff>158305</xdr:rowOff>
    </xdr:to>
    <xdr:cxnSp macro="">
      <xdr:nvCxnSpPr>
        <xdr:cNvPr id="367" name="直線コネクタ 366">
          <a:extLst>
            <a:ext uri="{FF2B5EF4-FFF2-40B4-BE49-F238E27FC236}">
              <a16:creationId xmlns:a16="http://schemas.microsoft.com/office/drawing/2014/main" id="{A7F65A48-183C-4CD3-BBAC-0FE9D5A3BA25}"/>
            </a:ext>
          </a:extLst>
        </xdr:cNvPr>
        <xdr:cNvCxnSpPr/>
      </xdr:nvCxnSpPr>
      <xdr:spPr>
        <a:xfrm flipV="1">
          <a:off x="8750300" y="145509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113792</xdr:rowOff>
    </xdr:from>
    <xdr:to>
      <xdr:col>41</xdr:col>
      <xdr:colOff>101600</xdr:colOff>
      <xdr:row>85</xdr:row>
      <xdr:rowOff>43942</xdr:rowOff>
    </xdr:to>
    <xdr:sp macro="" textlink="">
      <xdr:nvSpPr>
        <xdr:cNvPr id="368" name="楕円 367">
          <a:extLst>
            <a:ext uri="{FF2B5EF4-FFF2-40B4-BE49-F238E27FC236}">
              <a16:creationId xmlns:a16="http://schemas.microsoft.com/office/drawing/2014/main" id="{358FADC5-C5DD-4DB6-B3AD-3357C785AF8B}"/>
            </a:ext>
          </a:extLst>
        </xdr:cNvPr>
        <xdr:cNvSpPr/>
      </xdr:nvSpPr>
      <xdr:spPr>
        <a:xfrm>
          <a:off x="7810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158305</xdr:rowOff>
    </xdr:from>
    <xdr:to>
      <xdr:col>45</xdr:col>
      <xdr:colOff>177800</xdr:colOff>
      <xdr:row>84</xdr:row>
      <xdr:rowOff>164592</xdr:rowOff>
    </xdr:to>
    <xdr:cxnSp macro="">
      <xdr:nvCxnSpPr>
        <xdr:cNvPr id="369" name="直線コネクタ 368">
          <a:extLst>
            <a:ext uri="{FF2B5EF4-FFF2-40B4-BE49-F238E27FC236}">
              <a16:creationId xmlns:a16="http://schemas.microsoft.com/office/drawing/2014/main" id="{A93FD6AB-717B-4B05-90D6-1BE6D7AEE65E}"/>
            </a:ext>
          </a:extLst>
        </xdr:cNvPr>
        <xdr:cNvCxnSpPr/>
      </xdr:nvCxnSpPr>
      <xdr:spPr>
        <a:xfrm flipV="1">
          <a:off x="7861300" y="1456010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121793</xdr:rowOff>
    </xdr:from>
    <xdr:to>
      <xdr:col>36</xdr:col>
      <xdr:colOff>165100</xdr:colOff>
      <xdr:row>85</xdr:row>
      <xdr:rowOff>51943</xdr:rowOff>
    </xdr:to>
    <xdr:sp macro="" textlink="">
      <xdr:nvSpPr>
        <xdr:cNvPr id="370" name="楕円 369">
          <a:extLst>
            <a:ext uri="{FF2B5EF4-FFF2-40B4-BE49-F238E27FC236}">
              <a16:creationId xmlns:a16="http://schemas.microsoft.com/office/drawing/2014/main" id="{255F99CD-7EB3-4152-A91C-A51F08AC2331}"/>
            </a:ext>
          </a:extLst>
        </xdr:cNvPr>
        <xdr:cNvSpPr/>
      </xdr:nvSpPr>
      <xdr:spPr>
        <a:xfrm>
          <a:off x="6921500" y="145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164592</xdr:rowOff>
    </xdr:from>
    <xdr:to>
      <xdr:col>41</xdr:col>
      <xdr:colOff>50800</xdr:colOff>
      <xdr:row>85</xdr:row>
      <xdr:rowOff>1143</xdr:rowOff>
    </xdr:to>
    <xdr:cxnSp macro="">
      <xdr:nvCxnSpPr>
        <xdr:cNvPr id="371" name="直線コネクタ 370">
          <a:extLst>
            <a:ext uri="{FF2B5EF4-FFF2-40B4-BE49-F238E27FC236}">
              <a16:creationId xmlns:a16="http://schemas.microsoft.com/office/drawing/2014/main" id="{4AEA8C0D-C594-4E68-BA8D-57DD78F79F9D}"/>
            </a:ext>
          </a:extLst>
        </xdr:cNvPr>
        <xdr:cNvCxnSpPr/>
      </xdr:nvCxnSpPr>
      <xdr:spPr>
        <a:xfrm flipV="1">
          <a:off x="6972300" y="145663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22194574-AD0A-417F-AEA1-2BDB22EF7A69}"/>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C83E286A-2DB6-4452-89D1-564F0EC2EA37}"/>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972EA5C8-4F00-4B95-A0BD-E6AC50B501F9}"/>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5FA937FF-CF52-468F-BC26-92F4D67007C3}"/>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19638</xdr:rowOff>
    </xdr:from>
    <xdr:ext cx="469744" cy="259045"/>
    <xdr:sp macro="" textlink="">
      <xdr:nvSpPr>
        <xdr:cNvPr id="376" name="n_1mainValue【公営住宅】&#10;一人当たり面積">
          <a:extLst>
            <a:ext uri="{FF2B5EF4-FFF2-40B4-BE49-F238E27FC236}">
              <a16:creationId xmlns:a16="http://schemas.microsoft.com/office/drawing/2014/main" id="{A333ECD6-D839-4698-BBCD-6AD8455DB3C4}"/>
            </a:ext>
          </a:extLst>
        </xdr:cNvPr>
        <xdr:cNvSpPr txBox="1"/>
      </xdr:nvSpPr>
      <xdr:spPr>
        <a:xfrm>
          <a:off x="9391727" y="1459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28782</xdr:rowOff>
    </xdr:from>
    <xdr:ext cx="469744" cy="259045"/>
    <xdr:sp macro="" textlink="">
      <xdr:nvSpPr>
        <xdr:cNvPr id="377" name="n_2mainValue【公営住宅】&#10;一人当たり面積">
          <a:extLst>
            <a:ext uri="{FF2B5EF4-FFF2-40B4-BE49-F238E27FC236}">
              <a16:creationId xmlns:a16="http://schemas.microsoft.com/office/drawing/2014/main" id="{14A48C1F-E69A-4306-8197-864862E06CDE}"/>
            </a:ext>
          </a:extLst>
        </xdr:cNvPr>
        <xdr:cNvSpPr txBox="1"/>
      </xdr:nvSpPr>
      <xdr:spPr>
        <a:xfrm>
          <a:off x="8515427" y="1460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35069</xdr:rowOff>
    </xdr:from>
    <xdr:ext cx="469744" cy="259045"/>
    <xdr:sp macro="" textlink="">
      <xdr:nvSpPr>
        <xdr:cNvPr id="378" name="n_3mainValue【公営住宅】&#10;一人当たり面積">
          <a:extLst>
            <a:ext uri="{FF2B5EF4-FFF2-40B4-BE49-F238E27FC236}">
              <a16:creationId xmlns:a16="http://schemas.microsoft.com/office/drawing/2014/main" id="{48C117B7-51EC-485D-AEF8-AFA18C369460}"/>
            </a:ext>
          </a:extLst>
        </xdr:cNvPr>
        <xdr:cNvSpPr txBox="1"/>
      </xdr:nvSpPr>
      <xdr:spPr>
        <a:xfrm>
          <a:off x="76264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43070</xdr:rowOff>
    </xdr:from>
    <xdr:ext cx="469744" cy="259045"/>
    <xdr:sp macro="" textlink="">
      <xdr:nvSpPr>
        <xdr:cNvPr id="379" name="n_4mainValue【公営住宅】&#10;一人当たり面積">
          <a:extLst>
            <a:ext uri="{FF2B5EF4-FFF2-40B4-BE49-F238E27FC236}">
              <a16:creationId xmlns:a16="http://schemas.microsoft.com/office/drawing/2014/main" id="{327A85A5-8DF6-491E-8389-2BFA1342C96F}"/>
            </a:ext>
          </a:extLst>
        </xdr:cNvPr>
        <xdr:cNvSpPr txBox="1"/>
      </xdr:nvSpPr>
      <xdr:spPr>
        <a:xfrm>
          <a:off x="6737427"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7CD2771-2632-452F-AEAA-2AD256DC21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F1D7747-767A-4321-A434-52E4650F5C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914076B-E213-4A83-8C30-C4CE44F760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1260FE5-4CB7-420E-923F-BD24A1ADC5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CF37D25-A9B1-43A3-B42A-DC60F0C49A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314DB7B-3E66-4E81-9851-B98C814EF0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CF50C93-F7C7-4D79-ABDC-7E47802E40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E113F47-7B37-47B2-A171-10B2BB7DE2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94DDCDE-0161-4F85-B51F-FECEA634F0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3BA5C57F-76FA-497D-9A56-19F9EAAED96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2654AE9-ED59-437B-9A7E-092F8F475D7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4D16614D-8EDF-4720-9851-53243A5C97F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48EE39DA-420A-4A84-AAD6-45556C3E0D3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AF7F97D4-ECC6-48DA-BC28-927E3197C4B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AE6F7DF5-1B74-4FE1-B83C-BDE3DD90676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F9A4242A-04F4-4825-82A2-147641A206D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B3CD10DE-F56E-46C7-B5FA-0412C9240C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B8313C7-12F1-4E24-A023-CFBBE2EB8D1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785EDB6C-936B-4121-B950-FA80A99B05C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13CF9441-5CB1-4FF6-9203-C3A7EAC3FB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74DAA098-BA5F-4C1A-934C-23105579768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3D6AF676-3577-48EB-812D-595C358EDFF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755C0E0-0586-46D8-BA87-06C6C617AA9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86045016-F6CF-43D1-9124-90869BAB21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7B5B754B-0A0D-44F7-8043-A98A04BB17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B3F29851-6BD0-4FFA-B7DE-ADAD7132253B}"/>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055AF777-C3D6-4ABD-9805-B21E36971700}"/>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33B685C9-A93F-4C9D-89AF-F630AAEAE758}"/>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D8A9DE3-2243-4632-B806-8FBB49AD2E85}"/>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E3DB01F2-AF36-4796-BECC-E4EFDFDEEF9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7A70C831-76AC-4516-8C84-E5B868883574}"/>
            </a:ext>
          </a:extLst>
        </xdr:cNvPr>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7C3655FC-D634-4E0F-A456-E5604E5DFAFE}"/>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82EF4AB6-319C-41A4-81A6-37E9E371A087}"/>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DD4CF3FA-91E3-4F59-BD83-3FCB1F171963}"/>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8AA8619B-9AE7-4367-8E59-A8718990357D}"/>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73DEF6C0-65F1-4E2D-B059-939F4EE1FAF1}"/>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FF42335-9ABA-4694-9F92-5079572C46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124D286-490E-452E-9BF9-99242D60F3E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1F51DC-02FA-492F-AB9B-BE56CD57890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F001A08-807A-4D65-8762-E3D04D44BFE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57BA414-AB27-49B8-B838-E7A6A6D6FA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21" name="楕円 420">
          <a:extLst>
            <a:ext uri="{FF2B5EF4-FFF2-40B4-BE49-F238E27FC236}">
              <a16:creationId xmlns:a16="http://schemas.microsoft.com/office/drawing/2014/main" id="{91AC1594-8C41-4ACC-B072-023E5DD766F3}"/>
            </a:ext>
          </a:extLst>
        </xdr:cNvPr>
        <xdr:cNvSpPr/>
      </xdr:nvSpPr>
      <xdr:spPr>
        <a:xfrm>
          <a:off x="4584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39750</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7115D8AD-740B-487D-8D6C-B6D2B11682A4}"/>
            </a:ext>
          </a:extLst>
        </xdr:cNvPr>
        <xdr:cNvSpPr txBox="1"/>
      </xdr:nvSpPr>
      <xdr:spPr>
        <a:xfrm>
          <a:off x="4673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30299</xdr:rowOff>
    </xdr:from>
    <xdr:to>
      <xdr:col>20</xdr:col>
      <xdr:colOff>38100</xdr:colOff>
      <xdr:row>105</xdr:row>
      <xdr:rowOff>131899</xdr:rowOff>
    </xdr:to>
    <xdr:sp macro="" textlink="">
      <xdr:nvSpPr>
        <xdr:cNvPr id="423" name="楕円 422">
          <a:extLst>
            <a:ext uri="{FF2B5EF4-FFF2-40B4-BE49-F238E27FC236}">
              <a16:creationId xmlns:a16="http://schemas.microsoft.com/office/drawing/2014/main" id="{7F104DE3-CE6D-4642-AD7C-6E7F6C14EE35}"/>
            </a:ext>
          </a:extLst>
        </xdr:cNvPr>
        <xdr:cNvSpPr/>
      </xdr:nvSpPr>
      <xdr:spPr>
        <a:xfrm>
          <a:off x="3746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81099</xdr:rowOff>
    </xdr:from>
    <xdr:to>
      <xdr:col>24</xdr:col>
      <xdr:colOff>63500</xdr:colOff>
      <xdr:row>105</xdr:row>
      <xdr:rowOff>112123</xdr:rowOff>
    </xdr:to>
    <xdr:cxnSp macro="">
      <xdr:nvCxnSpPr>
        <xdr:cNvPr id="424" name="直線コネクタ 423">
          <a:extLst>
            <a:ext uri="{FF2B5EF4-FFF2-40B4-BE49-F238E27FC236}">
              <a16:creationId xmlns:a16="http://schemas.microsoft.com/office/drawing/2014/main" id="{55E1B85E-EAAA-4A89-98A4-725BFF8F9791}"/>
            </a:ext>
          </a:extLst>
        </xdr:cNvPr>
        <xdr:cNvCxnSpPr/>
      </xdr:nvCxnSpPr>
      <xdr:spPr>
        <a:xfrm>
          <a:off x="3797300" y="180833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5" name="楕円 424">
          <a:extLst>
            <a:ext uri="{FF2B5EF4-FFF2-40B4-BE49-F238E27FC236}">
              <a16:creationId xmlns:a16="http://schemas.microsoft.com/office/drawing/2014/main" id="{46542099-837B-475F-AF7E-D695F8410A8E}"/>
            </a:ext>
          </a:extLst>
        </xdr:cNvPr>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81099</xdr:rowOff>
    </xdr:to>
    <xdr:cxnSp macro="">
      <xdr:nvCxnSpPr>
        <xdr:cNvPr id="426" name="直線コネクタ 425">
          <a:extLst>
            <a:ext uri="{FF2B5EF4-FFF2-40B4-BE49-F238E27FC236}">
              <a16:creationId xmlns:a16="http://schemas.microsoft.com/office/drawing/2014/main" id="{615A9C5C-62D1-4E73-A81B-BB715DFE5DFD}"/>
            </a:ext>
          </a:extLst>
        </xdr:cNvPr>
        <xdr:cNvCxnSpPr/>
      </xdr:nvCxnSpPr>
      <xdr:spPr>
        <a:xfrm>
          <a:off x="2908300" y="18052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27" name="楕円 426">
          <a:extLst>
            <a:ext uri="{FF2B5EF4-FFF2-40B4-BE49-F238E27FC236}">
              <a16:creationId xmlns:a16="http://schemas.microsoft.com/office/drawing/2014/main" id="{79ABB7F0-0AAF-4500-8412-896787F2244B}"/>
            </a:ext>
          </a:extLst>
        </xdr:cNvPr>
        <xdr:cNvSpPr/>
      </xdr:nvSpPr>
      <xdr:spPr>
        <a:xfrm>
          <a:off x="1968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17418</xdr:rowOff>
    </xdr:from>
    <xdr:to>
      <xdr:col>15</xdr:col>
      <xdr:colOff>50800</xdr:colOff>
      <xdr:row>105</xdr:row>
      <xdr:rowOff>50074</xdr:rowOff>
    </xdr:to>
    <xdr:cxnSp macro="">
      <xdr:nvCxnSpPr>
        <xdr:cNvPr id="428" name="直線コネクタ 427">
          <a:extLst>
            <a:ext uri="{FF2B5EF4-FFF2-40B4-BE49-F238E27FC236}">
              <a16:creationId xmlns:a16="http://schemas.microsoft.com/office/drawing/2014/main" id="{4A90057A-1CB6-45A5-970C-E35D87140C3D}"/>
            </a:ext>
          </a:extLst>
        </xdr:cNvPr>
        <xdr:cNvCxnSpPr/>
      </xdr:nvCxnSpPr>
      <xdr:spPr>
        <a:xfrm>
          <a:off x="2019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29" name="楕円 428">
          <a:extLst>
            <a:ext uri="{FF2B5EF4-FFF2-40B4-BE49-F238E27FC236}">
              <a16:creationId xmlns:a16="http://schemas.microsoft.com/office/drawing/2014/main" id="{D7FE97A4-255E-42AB-9FD8-D19AD7199E52}"/>
            </a:ext>
          </a:extLst>
        </xdr:cNvPr>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17418</xdr:rowOff>
    </xdr:to>
    <xdr:cxnSp macro="">
      <xdr:nvCxnSpPr>
        <xdr:cNvPr id="430" name="直線コネクタ 429">
          <a:extLst>
            <a:ext uri="{FF2B5EF4-FFF2-40B4-BE49-F238E27FC236}">
              <a16:creationId xmlns:a16="http://schemas.microsoft.com/office/drawing/2014/main" id="{9AD7DC2B-DCD7-45C7-9528-4DABE7A973DC}"/>
            </a:ext>
          </a:extLst>
        </xdr:cNvPr>
        <xdr:cNvCxnSpPr/>
      </xdr:nvCxnSpPr>
      <xdr:spPr>
        <a:xfrm>
          <a:off x="1130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a:extLst>
            <a:ext uri="{FF2B5EF4-FFF2-40B4-BE49-F238E27FC236}">
              <a16:creationId xmlns:a16="http://schemas.microsoft.com/office/drawing/2014/main" id="{59DCE2A4-2165-45F3-811E-B9E260381E88}"/>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a:extLst>
            <a:ext uri="{FF2B5EF4-FFF2-40B4-BE49-F238E27FC236}">
              <a16:creationId xmlns:a16="http://schemas.microsoft.com/office/drawing/2014/main" id="{3AD36C1A-5636-42A0-BB80-BE4AFE4A1C94}"/>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43922</xdr:rowOff>
    </xdr:from>
    <xdr:ext cx="405111" cy="259045"/>
    <xdr:sp macro="" textlink="">
      <xdr:nvSpPr>
        <xdr:cNvPr id="433" name="n_3aveValue【港湾・漁港】&#10;有形固定資産減価償却率">
          <a:extLst>
            <a:ext uri="{FF2B5EF4-FFF2-40B4-BE49-F238E27FC236}">
              <a16:creationId xmlns:a16="http://schemas.microsoft.com/office/drawing/2014/main" id="{185E7CF7-F962-4FBA-9991-B3EAA463FFF3}"/>
            </a:ext>
          </a:extLst>
        </xdr:cNvPr>
        <xdr:cNvSpPr txBox="1"/>
      </xdr:nvSpPr>
      <xdr:spPr>
        <a:xfrm>
          <a:off x="1816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4" name="n_4aveValue【港湾・漁港】&#10;有形固定資産減価償却率">
          <a:extLst>
            <a:ext uri="{FF2B5EF4-FFF2-40B4-BE49-F238E27FC236}">
              <a16:creationId xmlns:a16="http://schemas.microsoft.com/office/drawing/2014/main" id="{5A108044-8B21-419B-BB5B-D3413C1A40F2}"/>
            </a:ext>
          </a:extLst>
        </xdr:cNvPr>
        <xdr:cNvSpPr txBox="1"/>
      </xdr:nvSpPr>
      <xdr:spPr>
        <a:xfrm>
          <a:off x="927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123026</xdr:rowOff>
    </xdr:from>
    <xdr:ext cx="405111" cy="259045"/>
    <xdr:sp macro="" textlink="">
      <xdr:nvSpPr>
        <xdr:cNvPr id="435" name="n_1mainValue【港湾・漁港】&#10;有形固定資産減価償却率">
          <a:extLst>
            <a:ext uri="{FF2B5EF4-FFF2-40B4-BE49-F238E27FC236}">
              <a16:creationId xmlns:a16="http://schemas.microsoft.com/office/drawing/2014/main" id="{835838B2-62AF-4CC8-A32C-B4AE389B6D8C}"/>
            </a:ext>
          </a:extLst>
        </xdr:cNvPr>
        <xdr:cNvSpPr txBox="1"/>
      </xdr:nvSpPr>
      <xdr:spPr>
        <a:xfrm>
          <a:off x="3582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6" name="n_2mainValue【港湾・漁港】&#10;有形固定資産減価償却率">
          <a:extLst>
            <a:ext uri="{FF2B5EF4-FFF2-40B4-BE49-F238E27FC236}">
              <a16:creationId xmlns:a16="http://schemas.microsoft.com/office/drawing/2014/main" id="{1C7C75E3-65C1-497F-9FE9-FD224899F5C5}"/>
            </a:ext>
          </a:extLst>
        </xdr:cNvPr>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37" name="n_3mainValue【港湾・漁港】&#10;有形固定資産減価償却率">
          <a:extLst>
            <a:ext uri="{FF2B5EF4-FFF2-40B4-BE49-F238E27FC236}">
              <a16:creationId xmlns:a16="http://schemas.microsoft.com/office/drawing/2014/main" id="{DE57CF50-34D8-4C0E-9047-7C016DCF2299}"/>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438" name="n_4mainValue【港湾・漁港】&#10;有形固定資産減価償却率">
          <a:extLst>
            <a:ext uri="{FF2B5EF4-FFF2-40B4-BE49-F238E27FC236}">
              <a16:creationId xmlns:a16="http://schemas.microsoft.com/office/drawing/2014/main" id="{E1E93555-F13A-4703-9983-44762EB4187F}"/>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19944E0F-B41A-4651-B916-6668924978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A9157566-CC45-4725-B57C-B69EB9A30F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5FDF37C-CD40-4356-8EFF-E84D1D1CED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9B46F8F-C9A5-4B44-8961-7DE08FA06B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573F96AA-0246-40A2-86E4-3336870615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74656751-F691-4180-A23C-B16570EF5D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947E9885-FD7E-42E2-8592-2869398D5F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9D7D0825-9985-43FD-8D2F-25E34EDA4F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7F4ECE9F-AD70-4126-B396-6DB9613F5D8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1318AB4-85D6-44B6-B085-59EFCE34DE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32A4898-24CB-4DF8-B186-FFD2322C0CE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2D942A0C-4224-4E59-97B0-2B30715FD71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7A91A0D7-234A-4E03-AE94-3C88826C1DE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101F4387-9C55-41E7-BD7D-8CED531FC662}"/>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D5723B16-89DE-4312-AC22-5BCCD97B02E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98404531-F061-49AF-B364-78D27E0CAB6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68C976EB-47B9-4759-8114-AC86D1BF3C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C38C1667-0E0D-4348-98CC-7BA12C9BC785}"/>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207F5446-47E9-46C8-8B65-C3ED92BCF61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1CE020D9-2A39-4A37-ACF5-A681AE03C1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505BC0D9-A269-43A1-91FD-DE4BD2CBA84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6550E465-9F07-4915-915A-E8C4ACF0D8D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3340C244-67CE-4FBA-9555-328BAB68156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B52A7ABF-0EFA-4D1F-9114-E32FACF3B8D8}"/>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3E79120D-A334-41AA-8CCB-1C4B8F86B241}"/>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9A4C6C7E-131D-4564-A483-20E1752C62CB}"/>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A9633257-384E-4928-A04B-5B4A5CA54877}"/>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C6E090BF-2620-4E4A-AB80-9F35DAE3B1E1}"/>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C9614AE9-AD70-4621-B1EF-86F1FCC19B65}"/>
            </a:ext>
          </a:extLst>
        </xdr:cNvPr>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32931C67-FBAA-4124-8C7D-BE87FFE2D380}"/>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C7541E39-B23E-4FB8-976C-13974DC48996}"/>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CA33ADA3-4B69-4624-B117-8448B19B896D}"/>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9E2FADD4-E31D-4DEB-88A1-005B90145A87}"/>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073BB7DE-3F52-454B-9FD4-1E6BE86E18BF}"/>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E2F74D1-A8FC-4E86-95FA-4D0AB0FCEB0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52276FD-EEB5-4C69-AB69-87EE76F755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4C80CAA-4714-4CB5-A111-499EB2FFFB3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5010148-F196-4AFA-BC44-E6F7CD4C8C0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9BDC7B8-496C-42F4-A7FE-B3EF5BBCCB1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12686</xdr:rowOff>
    </xdr:from>
    <xdr:to>
      <xdr:col>55</xdr:col>
      <xdr:colOff>50800</xdr:colOff>
      <xdr:row>107</xdr:row>
      <xdr:rowOff>114286</xdr:rowOff>
    </xdr:to>
    <xdr:sp macro="" textlink="">
      <xdr:nvSpPr>
        <xdr:cNvPr id="478" name="楕円 477">
          <a:extLst>
            <a:ext uri="{FF2B5EF4-FFF2-40B4-BE49-F238E27FC236}">
              <a16:creationId xmlns:a16="http://schemas.microsoft.com/office/drawing/2014/main" id="{C35887D0-BBB4-4AA8-8276-0402CCF7FA2F}"/>
            </a:ext>
          </a:extLst>
        </xdr:cNvPr>
        <xdr:cNvSpPr/>
      </xdr:nvSpPr>
      <xdr:spPr>
        <a:xfrm>
          <a:off x="10426700" y="183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162563</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382774DC-C0E9-4BC3-BCBA-9F3375CA9E76}"/>
            </a:ext>
          </a:extLst>
        </xdr:cNvPr>
        <xdr:cNvSpPr txBox="1"/>
      </xdr:nvSpPr>
      <xdr:spPr>
        <a:xfrm>
          <a:off x="10515600" y="1833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20941</xdr:rowOff>
    </xdr:from>
    <xdr:to>
      <xdr:col>50</xdr:col>
      <xdr:colOff>165100</xdr:colOff>
      <xdr:row>107</xdr:row>
      <xdr:rowOff>122541</xdr:rowOff>
    </xdr:to>
    <xdr:sp macro="" textlink="">
      <xdr:nvSpPr>
        <xdr:cNvPr id="480" name="楕円 479">
          <a:extLst>
            <a:ext uri="{FF2B5EF4-FFF2-40B4-BE49-F238E27FC236}">
              <a16:creationId xmlns:a16="http://schemas.microsoft.com/office/drawing/2014/main" id="{ACF59A49-F858-44BB-A9E1-D7F0183BEE48}"/>
            </a:ext>
          </a:extLst>
        </xdr:cNvPr>
        <xdr:cNvSpPr/>
      </xdr:nvSpPr>
      <xdr:spPr>
        <a:xfrm>
          <a:off x="9588500" y="183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63486</xdr:rowOff>
    </xdr:from>
    <xdr:to>
      <xdr:col>55</xdr:col>
      <xdr:colOff>0</xdr:colOff>
      <xdr:row>107</xdr:row>
      <xdr:rowOff>71741</xdr:rowOff>
    </xdr:to>
    <xdr:cxnSp macro="">
      <xdr:nvCxnSpPr>
        <xdr:cNvPr id="481" name="直線コネクタ 480">
          <a:extLst>
            <a:ext uri="{FF2B5EF4-FFF2-40B4-BE49-F238E27FC236}">
              <a16:creationId xmlns:a16="http://schemas.microsoft.com/office/drawing/2014/main" id="{FA3A8CE9-3DD9-4BEF-9E7D-57D202F46B6B}"/>
            </a:ext>
          </a:extLst>
        </xdr:cNvPr>
        <xdr:cNvCxnSpPr/>
      </xdr:nvCxnSpPr>
      <xdr:spPr>
        <a:xfrm flipV="1">
          <a:off x="9639300" y="18408636"/>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28284</xdr:rowOff>
    </xdr:from>
    <xdr:to>
      <xdr:col>46</xdr:col>
      <xdr:colOff>38100</xdr:colOff>
      <xdr:row>107</xdr:row>
      <xdr:rowOff>129884</xdr:rowOff>
    </xdr:to>
    <xdr:sp macro="" textlink="">
      <xdr:nvSpPr>
        <xdr:cNvPr id="482" name="楕円 481">
          <a:extLst>
            <a:ext uri="{FF2B5EF4-FFF2-40B4-BE49-F238E27FC236}">
              <a16:creationId xmlns:a16="http://schemas.microsoft.com/office/drawing/2014/main" id="{69846DCE-BD18-4462-9CFA-55BAF118C8DF}"/>
            </a:ext>
          </a:extLst>
        </xdr:cNvPr>
        <xdr:cNvSpPr/>
      </xdr:nvSpPr>
      <xdr:spPr>
        <a:xfrm>
          <a:off x="8699500" y="183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71741</xdr:rowOff>
    </xdr:from>
    <xdr:to>
      <xdr:col>50</xdr:col>
      <xdr:colOff>114300</xdr:colOff>
      <xdr:row>107</xdr:row>
      <xdr:rowOff>79084</xdr:rowOff>
    </xdr:to>
    <xdr:cxnSp macro="">
      <xdr:nvCxnSpPr>
        <xdr:cNvPr id="483" name="直線コネクタ 482">
          <a:extLst>
            <a:ext uri="{FF2B5EF4-FFF2-40B4-BE49-F238E27FC236}">
              <a16:creationId xmlns:a16="http://schemas.microsoft.com/office/drawing/2014/main" id="{22407C0E-F657-4C5B-89B3-20EDEBE97FB7}"/>
            </a:ext>
          </a:extLst>
        </xdr:cNvPr>
        <xdr:cNvCxnSpPr/>
      </xdr:nvCxnSpPr>
      <xdr:spPr>
        <a:xfrm flipV="1">
          <a:off x="8750300" y="18416891"/>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33489</xdr:rowOff>
    </xdr:from>
    <xdr:to>
      <xdr:col>41</xdr:col>
      <xdr:colOff>101600</xdr:colOff>
      <xdr:row>107</xdr:row>
      <xdr:rowOff>135089</xdr:rowOff>
    </xdr:to>
    <xdr:sp macro="" textlink="">
      <xdr:nvSpPr>
        <xdr:cNvPr id="484" name="楕円 483">
          <a:extLst>
            <a:ext uri="{FF2B5EF4-FFF2-40B4-BE49-F238E27FC236}">
              <a16:creationId xmlns:a16="http://schemas.microsoft.com/office/drawing/2014/main" id="{4FA81F27-DACE-4A70-95DC-F2F9CD4C37F5}"/>
            </a:ext>
          </a:extLst>
        </xdr:cNvPr>
        <xdr:cNvSpPr/>
      </xdr:nvSpPr>
      <xdr:spPr>
        <a:xfrm>
          <a:off x="7810500" y="183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79084</xdr:rowOff>
    </xdr:from>
    <xdr:to>
      <xdr:col>45</xdr:col>
      <xdr:colOff>177800</xdr:colOff>
      <xdr:row>107</xdr:row>
      <xdr:rowOff>84289</xdr:rowOff>
    </xdr:to>
    <xdr:cxnSp macro="">
      <xdr:nvCxnSpPr>
        <xdr:cNvPr id="485" name="直線コネクタ 484">
          <a:extLst>
            <a:ext uri="{FF2B5EF4-FFF2-40B4-BE49-F238E27FC236}">
              <a16:creationId xmlns:a16="http://schemas.microsoft.com/office/drawing/2014/main" id="{5299A5D4-2101-4B76-8298-FF9D3128FE4E}"/>
            </a:ext>
          </a:extLst>
        </xdr:cNvPr>
        <xdr:cNvCxnSpPr/>
      </xdr:nvCxnSpPr>
      <xdr:spPr>
        <a:xfrm flipV="1">
          <a:off x="7861300" y="1842423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40095</xdr:rowOff>
    </xdr:from>
    <xdr:to>
      <xdr:col>36</xdr:col>
      <xdr:colOff>165100</xdr:colOff>
      <xdr:row>107</xdr:row>
      <xdr:rowOff>141695</xdr:rowOff>
    </xdr:to>
    <xdr:sp macro="" textlink="">
      <xdr:nvSpPr>
        <xdr:cNvPr id="486" name="楕円 485">
          <a:extLst>
            <a:ext uri="{FF2B5EF4-FFF2-40B4-BE49-F238E27FC236}">
              <a16:creationId xmlns:a16="http://schemas.microsoft.com/office/drawing/2014/main" id="{FC04C59D-305C-42A4-8354-603C9A90C557}"/>
            </a:ext>
          </a:extLst>
        </xdr:cNvPr>
        <xdr:cNvSpPr/>
      </xdr:nvSpPr>
      <xdr:spPr>
        <a:xfrm>
          <a:off x="692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84289</xdr:rowOff>
    </xdr:from>
    <xdr:to>
      <xdr:col>41</xdr:col>
      <xdr:colOff>50800</xdr:colOff>
      <xdr:row>107</xdr:row>
      <xdr:rowOff>90895</xdr:rowOff>
    </xdr:to>
    <xdr:cxnSp macro="">
      <xdr:nvCxnSpPr>
        <xdr:cNvPr id="487" name="直線コネクタ 486">
          <a:extLst>
            <a:ext uri="{FF2B5EF4-FFF2-40B4-BE49-F238E27FC236}">
              <a16:creationId xmlns:a16="http://schemas.microsoft.com/office/drawing/2014/main" id="{3F6D57DB-2910-4630-94CF-B06A39794E29}"/>
            </a:ext>
          </a:extLst>
        </xdr:cNvPr>
        <xdr:cNvCxnSpPr/>
      </xdr:nvCxnSpPr>
      <xdr:spPr>
        <a:xfrm flipV="1">
          <a:off x="6972300" y="18429439"/>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257D7A2E-9807-475F-BCB9-6B9DD9EDF6E7}"/>
            </a:ext>
          </a:extLst>
        </xdr:cNvPr>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B095DE81-591A-4CFE-9148-463BB88B3FAA}"/>
            </a:ext>
          </a:extLst>
        </xdr:cNvPr>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2E40408F-54D9-481A-8BDE-3AE3E12E98D2}"/>
            </a:ext>
          </a:extLst>
        </xdr:cNvPr>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BE1AB737-C4FD-4DE1-B75E-C7F32B83DF9F}"/>
            </a:ext>
          </a:extLst>
        </xdr:cNvPr>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113668</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C467E0F6-5F03-4524-92FA-34011E832CD5}"/>
            </a:ext>
          </a:extLst>
        </xdr:cNvPr>
        <xdr:cNvSpPr txBox="1"/>
      </xdr:nvSpPr>
      <xdr:spPr>
        <a:xfrm>
          <a:off x="9327095" y="1845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121011</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3D9DAD32-A9C6-47B4-9C69-73F1B6C3502F}"/>
            </a:ext>
          </a:extLst>
        </xdr:cNvPr>
        <xdr:cNvSpPr txBox="1"/>
      </xdr:nvSpPr>
      <xdr:spPr>
        <a:xfrm>
          <a:off x="8450795" y="1846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126216</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F62C8ADC-7BBF-4E2F-A8B0-038556714167}"/>
            </a:ext>
          </a:extLst>
        </xdr:cNvPr>
        <xdr:cNvSpPr txBox="1"/>
      </xdr:nvSpPr>
      <xdr:spPr>
        <a:xfrm>
          <a:off x="7561795" y="184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132822</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95B7BFAF-52C2-4C3C-8FB6-2CAAC6A9BF94}"/>
            </a:ext>
          </a:extLst>
        </xdr:cNvPr>
        <xdr:cNvSpPr txBox="1"/>
      </xdr:nvSpPr>
      <xdr:spPr>
        <a:xfrm>
          <a:off x="6672795" y="184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BC512B09-DC0B-4292-A1C2-4B884DD553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A63CD806-74B8-4050-9FFB-1C58307D4D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6BA53F6-644B-43F8-BD48-92756B1DD9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66AF137D-D929-4888-87D9-B3D7B74FA1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CC5B30B8-1169-4A1E-93C7-3AE9479E8C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6E8F7A9E-5B7B-41CC-B142-B34F56FE51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39AA78A-20B0-4A03-8326-D53C43758B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92CBEE0F-CBC4-4D9E-8368-4C4284BBED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C713BDC0-4876-4C36-AAEE-A10D4B3AA5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215F163-DF1B-44EF-A1BE-A2BADDA2DA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FA843AB-B4CB-4008-B6C7-F0E2FE9DE16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C1892F9E-F132-47B5-8A76-391714DC76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7EA82B2D-E616-4DCB-929A-C4770240540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3F1CDD28-B3BD-429B-BD62-52A83C67D69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3BA7A061-40A4-43A8-A0A2-CB5AB9B861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794AE7E-5760-41A2-B47F-943365C6AF2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86F75308-CC75-48B7-993F-97BA803443B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EE76F4B-B65F-4DC5-8951-2B37261FCF1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D8150267-1C7E-456F-8490-6F054EC6DD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E2CA622-F9C6-4ACC-A03D-5FB84913194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44D56F-D335-4C7B-9249-5E1ED832BA0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35C7B3CB-D85D-42BF-B55B-E0448A183E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1409F41E-FF7E-4D58-BB6A-93C17BD8C8C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58F52246-216F-4F33-9A92-5EDE70D44A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F3C11CA4-F00C-4A01-BDD3-A2CAE50F70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B7CC42A3-5CBB-42A6-9805-9F6C8392E2F6}"/>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5BB57221-421F-4FA7-9ACD-FCB080922CE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97D47E6A-8C2A-457C-A0E7-8A25FB23E79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559CED64-04E2-4CFE-A7FC-6F1065108BD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60BD5F2B-11AF-4273-8385-20A53183885A}"/>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40B2FB4C-8DB9-4FDA-82E0-56A1E3C1A26E}"/>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7CEDFBB7-9CE6-4BCE-82BF-CC652A5D4C8E}"/>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1EED463E-6EE5-42CF-AFEC-70C8E0615219}"/>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51D88D2B-2942-4D48-8C6B-70C91ADC97E7}"/>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3A008A25-52A9-46C9-88BA-312B02F5CDBC}"/>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EFE33C16-845C-457A-B6EA-61E7DC6D0C37}"/>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EBF3D0D-B34D-4B56-A82C-33689BB815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0E51B8E-7C6D-4B63-9AA7-A95054D55E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45A9327-6782-443A-834C-BD72010A3D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221DF79-7A19-4854-B38D-3D360362F9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1152F66-C53D-4912-B4D1-425DD5C7D0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100512</xdr:rowOff>
    </xdr:from>
    <xdr:to>
      <xdr:col>85</xdr:col>
      <xdr:colOff>177800</xdr:colOff>
      <xdr:row>40</xdr:row>
      <xdr:rowOff>30662</xdr:rowOff>
    </xdr:to>
    <xdr:sp macro="" textlink="">
      <xdr:nvSpPr>
        <xdr:cNvPr id="537" name="楕円 536">
          <a:extLst>
            <a:ext uri="{FF2B5EF4-FFF2-40B4-BE49-F238E27FC236}">
              <a16:creationId xmlns:a16="http://schemas.microsoft.com/office/drawing/2014/main" id="{0ED3F71E-3DCD-4C01-8DB8-94D2890E2597}"/>
            </a:ext>
          </a:extLst>
        </xdr:cNvPr>
        <xdr:cNvSpPr/>
      </xdr:nvSpPr>
      <xdr:spPr>
        <a:xfrm>
          <a:off x="16268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78939</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55056296-BE4E-4E48-92A3-A09B54E372F4}"/>
            </a:ext>
          </a:extLst>
        </xdr:cNvPr>
        <xdr:cNvSpPr txBox="1"/>
      </xdr:nvSpPr>
      <xdr:spPr>
        <a:xfrm>
          <a:off x="16357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539" name="楕円 538">
          <a:extLst>
            <a:ext uri="{FF2B5EF4-FFF2-40B4-BE49-F238E27FC236}">
              <a16:creationId xmlns:a16="http://schemas.microsoft.com/office/drawing/2014/main" id="{CAB6DE9A-BBDF-46C7-B910-FD906B8D3CFA}"/>
            </a:ext>
          </a:extLst>
        </xdr:cNvPr>
        <xdr:cNvSpPr/>
      </xdr:nvSpPr>
      <xdr:spPr>
        <a:xfrm>
          <a:off x="15430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151312</xdr:rowOff>
    </xdr:to>
    <xdr:cxnSp macro="">
      <xdr:nvCxnSpPr>
        <xdr:cNvPr id="540" name="直線コネクタ 539">
          <a:extLst>
            <a:ext uri="{FF2B5EF4-FFF2-40B4-BE49-F238E27FC236}">
              <a16:creationId xmlns:a16="http://schemas.microsoft.com/office/drawing/2014/main" id="{A72070BF-9782-4FAE-B0E4-8AE002FFC9F1}"/>
            </a:ext>
          </a:extLst>
        </xdr:cNvPr>
        <xdr:cNvCxnSpPr/>
      </xdr:nvCxnSpPr>
      <xdr:spPr>
        <a:xfrm>
          <a:off x="15481300" y="68133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541" name="楕円 540">
          <a:extLst>
            <a:ext uri="{FF2B5EF4-FFF2-40B4-BE49-F238E27FC236}">
              <a16:creationId xmlns:a16="http://schemas.microsoft.com/office/drawing/2014/main" id="{E10C0F33-AF4D-43A7-842D-43B5AC972F0F}"/>
            </a:ext>
          </a:extLst>
        </xdr:cNvPr>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126819</xdr:rowOff>
    </xdr:to>
    <xdr:cxnSp macro="">
      <xdr:nvCxnSpPr>
        <xdr:cNvPr id="542" name="直線コネクタ 541">
          <a:extLst>
            <a:ext uri="{FF2B5EF4-FFF2-40B4-BE49-F238E27FC236}">
              <a16:creationId xmlns:a16="http://schemas.microsoft.com/office/drawing/2014/main" id="{E7F51AC4-85A0-4A2D-9661-3EDAC6E4EC8D}"/>
            </a:ext>
          </a:extLst>
        </xdr:cNvPr>
        <xdr:cNvCxnSpPr/>
      </xdr:nvCxnSpPr>
      <xdr:spPr>
        <a:xfrm>
          <a:off x="14592300" y="67888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43" name="楕円 542">
          <a:extLst>
            <a:ext uri="{FF2B5EF4-FFF2-40B4-BE49-F238E27FC236}">
              <a16:creationId xmlns:a16="http://schemas.microsoft.com/office/drawing/2014/main" id="{0EA7304A-A4C4-43B9-8EFD-7A7B6688BEDD}"/>
            </a:ext>
          </a:extLst>
        </xdr:cNvPr>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39</xdr:row>
      <xdr:rowOff>102326</xdr:rowOff>
    </xdr:to>
    <xdr:cxnSp macro="">
      <xdr:nvCxnSpPr>
        <xdr:cNvPr id="544" name="直線コネクタ 543">
          <a:extLst>
            <a:ext uri="{FF2B5EF4-FFF2-40B4-BE49-F238E27FC236}">
              <a16:creationId xmlns:a16="http://schemas.microsoft.com/office/drawing/2014/main" id="{11834DE8-C6C7-47B3-B615-62369D39262A}"/>
            </a:ext>
          </a:extLst>
        </xdr:cNvPr>
        <xdr:cNvCxnSpPr/>
      </xdr:nvCxnSpPr>
      <xdr:spPr>
        <a:xfrm>
          <a:off x="13703300" y="67611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545" name="楕円 544">
          <a:extLst>
            <a:ext uri="{FF2B5EF4-FFF2-40B4-BE49-F238E27FC236}">
              <a16:creationId xmlns:a16="http://schemas.microsoft.com/office/drawing/2014/main" id="{06501890-38C1-4DB0-8291-BEC373D273C6}"/>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74567</xdr:rowOff>
    </xdr:to>
    <xdr:cxnSp macro="">
      <xdr:nvCxnSpPr>
        <xdr:cNvPr id="546" name="直線コネクタ 545">
          <a:extLst>
            <a:ext uri="{FF2B5EF4-FFF2-40B4-BE49-F238E27FC236}">
              <a16:creationId xmlns:a16="http://schemas.microsoft.com/office/drawing/2014/main" id="{8274BF0A-B1E8-4CEA-B272-AAD33ADDECF6}"/>
            </a:ext>
          </a:extLst>
        </xdr:cNvPr>
        <xdr:cNvCxnSpPr/>
      </xdr:nvCxnSpPr>
      <xdr:spPr>
        <a:xfrm>
          <a:off x="12814300" y="673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1260817F-7635-4F7E-BE5D-CE3801831D39}"/>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A92C3E6F-08B9-4585-B3EC-315CA7B26B9D}"/>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837CD408-AB80-41AE-8189-E69BF14D61E2}"/>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CBB8B28D-6E96-4E01-81AB-F53D74459CFE}"/>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786553ED-0742-4202-BB21-1160858E0013}"/>
            </a:ext>
          </a:extLst>
        </xdr:cNvPr>
        <xdr:cNvSpPr txBox="1"/>
      </xdr:nvSpPr>
      <xdr:spPr>
        <a:xfrm>
          <a:off x="15266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CB48698B-2F78-4A50-A0D0-74D967A1D31B}"/>
            </a:ext>
          </a:extLst>
        </xdr:cNvPr>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B3AC04A1-644F-4FD9-9C65-F0EEF52C0940}"/>
            </a:ext>
          </a:extLst>
        </xdr:cNvPr>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D8DB40F6-553A-4621-A73F-EA69B75CD4B5}"/>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F998CB6-7069-4CC4-BB66-9AF372C96F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3B7897A-8E3C-48CF-8816-6401682363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28EE0299-E786-480A-8805-6B3D811ED2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4B331A47-310C-403A-838B-DDED4B079D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4FA29EC-BAE1-4CD0-B4A0-C907DDF166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1CAAD32-FE91-4B6E-8382-A9956557F9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033A3C0-E3CE-424B-A15E-D66446960F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1763548F-5CBF-4CE9-95C6-1A2FAD901D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5F99273-F33B-4821-AA52-EFAB1D6370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253E2D63-0E66-4472-9AE1-406703A206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7C1DEE1A-25BF-4CCF-82E8-3A34F7C1542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9ADEB1FB-A1D2-4185-8C7C-0C3C8661EA4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259B6EA2-B3AB-4A48-862F-A04B95B3D50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E18D6F68-A685-4193-9BF5-E6CCA0F6E6A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ABC58F12-BB6E-4934-BDF5-A472A10965E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39787A71-928D-4724-B303-E7F8CAB1849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BEA701DD-6E55-489F-AF21-6F955B691E6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37140030-0F7D-4743-A13E-49F47EBAB1A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91E203AD-AD2A-4DE8-A2E0-DB0F4B7617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AFB2D39F-606E-417C-99D5-034635B7579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2C29ED74-18B5-4D01-BD88-275C500305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3674457C-A6D0-44A4-B1DF-C9417625ED2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57A62DB2-ACF3-424F-BC43-80DEF44DE3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33499908-9724-44F6-94E3-DA69435F4D8D}"/>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26AD6765-EF67-4A38-ABA9-C7B6751D1EB5}"/>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147B1866-FD15-447A-A06D-FA778C5D71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65E76FFC-3D27-4708-AA6F-CD837754B9D9}"/>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6887F5DD-BB45-4A54-AB21-8115D1790E0B}"/>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A92AA837-9DF9-4282-B1F9-8E90D76733CC}"/>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55A0D5B0-035C-4828-9755-98CC215A1D76}"/>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3BA7563D-A5BB-44C9-B233-F94FB69645C1}"/>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43FCC7BD-FC78-41E9-9E48-74FFDBEE0633}"/>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5E3CEEA4-E521-4914-9229-9B72F2C0F262}"/>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723DCF46-ECC0-4D9D-9F18-4BC623FA473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30AE49F-9566-44E6-9C94-1B9E44672D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D0AD14C-36F5-48C9-9CF8-DD7C46B743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9D47317-7A52-4ECC-B96E-B951C8D537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79080D9-70B3-488A-94E2-FA4A603182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4871184-B0EA-4A98-8011-D88EB14FFA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594" name="楕円 593">
          <a:extLst>
            <a:ext uri="{FF2B5EF4-FFF2-40B4-BE49-F238E27FC236}">
              <a16:creationId xmlns:a16="http://schemas.microsoft.com/office/drawing/2014/main" id="{39EACE6D-7B86-4582-9BEF-97CA9A32DDA1}"/>
            </a:ext>
          </a:extLst>
        </xdr:cNvPr>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40657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760AF550-0251-48B3-95CF-D14EBF9573D2}"/>
            </a:ext>
          </a:extLst>
        </xdr:cNvPr>
        <xdr:cNvSpPr txBox="1"/>
      </xdr:nvSpPr>
      <xdr:spPr>
        <a:xfrm>
          <a:off x="22199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41910</xdr:rowOff>
    </xdr:from>
    <xdr:to>
      <xdr:col>112</xdr:col>
      <xdr:colOff>38100</xdr:colOff>
      <xdr:row>38</xdr:row>
      <xdr:rowOff>143510</xdr:rowOff>
    </xdr:to>
    <xdr:sp macro="" textlink="">
      <xdr:nvSpPr>
        <xdr:cNvPr id="596" name="楕円 595">
          <a:extLst>
            <a:ext uri="{FF2B5EF4-FFF2-40B4-BE49-F238E27FC236}">
              <a16:creationId xmlns:a16="http://schemas.microsoft.com/office/drawing/2014/main" id="{C98976F4-72E9-4E5C-A126-0525ADEDFCCF}"/>
            </a:ext>
          </a:extLst>
        </xdr:cNvPr>
        <xdr:cNvSpPr/>
      </xdr:nvSpPr>
      <xdr:spPr>
        <a:xfrm>
          <a:off x="21272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92710</xdr:rowOff>
    </xdr:to>
    <xdr:cxnSp macro="">
      <xdr:nvCxnSpPr>
        <xdr:cNvPr id="597" name="直線コネクタ 596">
          <a:extLst>
            <a:ext uri="{FF2B5EF4-FFF2-40B4-BE49-F238E27FC236}">
              <a16:creationId xmlns:a16="http://schemas.microsoft.com/office/drawing/2014/main" id="{C05004AA-A0CD-46AC-AFAD-AAB2A2B2EE80}"/>
            </a:ext>
          </a:extLst>
        </xdr:cNvPr>
        <xdr:cNvCxnSpPr/>
      </xdr:nvCxnSpPr>
      <xdr:spPr>
        <a:xfrm flipV="1">
          <a:off x="21323300" y="65836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598" name="楕円 597">
          <a:extLst>
            <a:ext uri="{FF2B5EF4-FFF2-40B4-BE49-F238E27FC236}">
              <a16:creationId xmlns:a16="http://schemas.microsoft.com/office/drawing/2014/main" id="{53D0439D-BD65-4A9B-BF25-2894AEA386B0}"/>
            </a:ext>
          </a:extLst>
        </xdr:cNvPr>
        <xdr:cNvSpPr/>
      </xdr:nvSpPr>
      <xdr:spPr>
        <a:xfrm>
          <a:off x="2038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92710</xdr:rowOff>
    </xdr:from>
    <xdr:to>
      <xdr:col>111</xdr:col>
      <xdr:colOff>177800</xdr:colOff>
      <xdr:row>38</xdr:row>
      <xdr:rowOff>102870</xdr:rowOff>
    </xdr:to>
    <xdr:cxnSp macro="">
      <xdr:nvCxnSpPr>
        <xdr:cNvPr id="599" name="直線コネクタ 598">
          <a:extLst>
            <a:ext uri="{FF2B5EF4-FFF2-40B4-BE49-F238E27FC236}">
              <a16:creationId xmlns:a16="http://schemas.microsoft.com/office/drawing/2014/main" id="{3908AFD2-DDAB-40CA-9F5F-3A76EB9D442C}"/>
            </a:ext>
          </a:extLst>
        </xdr:cNvPr>
        <xdr:cNvCxnSpPr/>
      </xdr:nvCxnSpPr>
      <xdr:spPr>
        <a:xfrm flipV="1">
          <a:off x="20434300" y="66078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64770</xdr:rowOff>
    </xdr:from>
    <xdr:to>
      <xdr:col>102</xdr:col>
      <xdr:colOff>165100</xdr:colOff>
      <xdr:row>38</xdr:row>
      <xdr:rowOff>166370</xdr:rowOff>
    </xdr:to>
    <xdr:sp macro="" textlink="">
      <xdr:nvSpPr>
        <xdr:cNvPr id="600" name="楕円 599">
          <a:extLst>
            <a:ext uri="{FF2B5EF4-FFF2-40B4-BE49-F238E27FC236}">
              <a16:creationId xmlns:a16="http://schemas.microsoft.com/office/drawing/2014/main" id="{A8191986-F39D-4C52-B963-1D3A7556C90D}"/>
            </a:ext>
          </a:extLst>
        </xdr:cNvPr>
        <xdr:cNvSpPr/>
      </xdr:nvSpPr>
      <xdr:spPr>
        <a:xfrm>
          <a:off x="19494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102870</xdr:rowOff>
    </xdr:from>
    <xdr:to>
      <xdr:col>107</xdr:col>
      <xdr:colOff>50800</xdr:colOff>
      <xdr:row>38</xdr:row>
      <xdr:rowOff>115570</xdr:rowOff>
    </xdr:to>
    <xdr:cxnSp macro="">
      <xdr:nvCxnSpPr>
        <xdr:cNvPr id="601" name="直線コネクタ 600">
          <a:extLst>
            <a:ext uri="{FF2B5EF4-FFF2-40B4-BE49-F238E27FC236}">
              <a16:creationId xmlns:a16="http://schemas.microsoft.com/office/drawing/2014/main" id="{7461720F-2DB4-47BF-B946-5DB670850A81}"/>
            </a:ext>
          </a:extLst>
        </xdr:cNvPr>
        <xdr:cNvCxnSpPr/>
      </xdr:nvCxnSpPr>
      <xdr:spPr>
        <a:xfrm flipV="1">
          <a:off x="19545300" y="66179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81280</xdr:rowOff>
    </xdr:from>
    <xdr:to>
      <xdr:col>98</xdr:col>
      <xdr:colOff>38100</xdr:colOff>
      <xdr:row>39</xdr:row>
      <xdr:rowOff>11430</xdr:rowOff>
    </xdr:to>
    <xdr:sp macro="" textlink="">
      <xdr:nvSpPr>
        <xdr:cNvPr id="602" name="楕円 601">
          <a:extLst>
            <a:ext uri="{FF2B5EF4-FFF2-40B4-BE49-F238E27FC236}">
              <a16:creationId xmlns:a16="http://schemas.microsoft.com/office/drawing/2014/main" id="{33E0EA2F-5214-431E-B4E8-C4E7C5B2AF35}"/>
            </a:ext>
          </a:extLst>
        </xdr:cNvPr>
        <xdr:cNvSpPr/>
      </xdr:nvSpPr>
      <xdr:spPr>
        <a:xfrm>
          <a:off x="18605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115570</xdr:rowOff>
    </xdr:from>
    <xdr:to>
      <xdr:col>102</xdr:col>
      <xdr:colOff>114300</xdr:colOff>
      <xdr:row>38</xdr:row>
      <xdr:rowOff>132080</xdr:rowOff>
    </xdr:to>
    <xdr:cxnSp macro="">
      <xdr:nvCxnSpPr>
        <xdr:cNvPr id="603" name="直線コネクタ 602">
          <a:extLst>
            <a:ext uri="{FF2B5EF4-FFF2-40B4-BE49-F238E27FC236}">
              <a16:creationId xmlns:a16="http://schemas.microsoft.com/office/drawing/2014/main" id="{6FD4F290-2FAD-41AA-9023-0FBFAC6AD8C5}"/>
            </a:ext>
          </a:extLst>
        </xdr:cNvPr>
        <xdr:cNvCxnSpPr/>
      </xdr:nvCxnSpPr>
      <xdr:spPr>
        <a:xfrm flipV="1">
          <a:off x="18656300" y="66306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BF951C85-3266-4C31-9FF4-ECC446FCFF9B}"/>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270FD687-2168-43D9-9E3D-C5882CF868A5}"/>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734D6AA9-A55C-4809-9EC7-61115266A56E}"/>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7427F756-9F7A-44C0-9F89-9FDEE26210FE}"/>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160037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94A7D5CC-B50C-4C72-B6DA-31BAECC9F936}"/>
            </a:ext>
          </a:extLst>
        </xdr:cNvPr>
        <xdr:cNvSpPr txBox="1"/>
      </xdr:nvSpPr>
      <xdr:spPr>
        <a:xfrm>
          <a:off x="210757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170197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D5A6FD8A-7D27-40AD-A4CB-5F37D779B310}"/>
            </a:ext>
          </a:extLst>
        </xdr:cNvPr>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11447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76A036CB-1092-424C-9441-C9C160225D9B}"/>
            </a:ext>
          </a:extLst>
        </xdr:cNvPr>
        <xdr:cNvSpPr txBox="1"/>
      </xdr:nvSpPr>
      <xdr:spPr>
        <a:xfrm>
          <a:off x="193104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27957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B140BA1E-5B80-4E25-B75E-DCC556EF51A7}"/>
            </a:ext>
          </a:extLst>
        </xdr:cNvPr>
        <xdr:cNvSpPr txBox="1"/>
      </xdr:nvSpPr>
      <xdr:spPr>
        <a:xfrm>
          <a:off x="18421427" y="63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71ACA312-75D5-497E-9511-76BBFF0EBF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22F97AD7-5820-4CF5-8887-2D6F35E54C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895EDF7D-19D5-4DE9-A81A-653D1D0FE6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4A489D03-B5B7-40E7-AAE7-79863EDFF0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E817395E-FBD1-4696-99BC-2552510F87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CBFCA3DD-7B6C-4E92-A6EA-6B2386A3A8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2A022B7-A611-40D3-B6DA-1727721611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79FC712E-57B5-434E-A7F0-A61CA4CEB3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40CDA400-6C26-4BBB-B317-164ED21A65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8C95D21-DA7E-4887-9372-8C9D650BBA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1A1B72E-0497-44F2-8A0B-74C499622F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E31F5459-0871-4A86-B2E0-AE32B2084A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2C72F21C-0915-4061-B039-8069C635311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9AF40605-02EC-4D68-8CD4-A05CEDB23EC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7ADC275C-4D95-4A1D-AE3C-EC5318E970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6D9D7BB1-6E5C-40D0-AECA-7BE90C5B93C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D147DF87-7E9B-4F57-B09D-46345DB4BBB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85F2EA69-CBB7-4105-AD23-F0C47714B1E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A6CB615E-2B8A-4BFD-AFEF-382287FBA4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C73B256A-30BD-45C6-894A-67C9C2BD585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D9158B62-3707-4B8B-ABC4-7FC3B03F25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F36F6E8-883F-49EF-AA70-DEF02B430B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A8F5B60D-5591-4930-ACA9-DC172B8DE1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490993EA-6F61-42E0-B2D3-AD718F1625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1B9A3AC3-67F2-4ADF-ACE7-344DA31DCC12}"/>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B8C36CD4-3C98-4183-A1D6-53D30C2A986B}"/>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F9366612-70F1-42D4-8C8E-B7677E9B05BB}"/>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24CEAC6C-6BD6-4930-ACA7-1F4F0E4381BA}"/>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8720D3D2-21F8-410D-990D-A4EFA3C0B49C}"/>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AD87AA64-503E-49FD-BD03-230C24F56341}"/>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E6638852-7E45-4AD7-88DC-CA89DC6078A8}"/>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4025895F-6C80-4DBE-9619-8D8522638CEA}"/>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9B693DA3-70B9-4242-8A2C-85CF6D198A68}"/>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5934733C-D23D-483D-A1C0-BCF2ED436BA7}"/>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DC3D93CD-D8CC-47A2-BD1D-238053176CD2}"/>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BCB4C45-F216-49DF-98CD-8B2E715E9C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FD6DB66-565A-4ED0-B1DA-0C5032A6A8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F6C9916-1C42-4E46-89B6-F5947B845C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2A6FE90-971A-462E-A079-21D79F3136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5FDF4A3-00E6-46F8-AC8E-4C883502A8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652" name="楕円 651">
          <a:extLst>
            <a:ext uri="{FF2B5EF4-FFF2-40B4-BE49-F238E27FC236}">
              <a16:creationId xmlns:a16="http://schemas.microsoft.com/office/drawing/2014/main" id="{5F842A2D-C22B-476F-B00F-F5453D9A67B1}"/>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CB2CDD84-E74E-4AF4-B7AA-4A82D2246AEA}"/>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654" name="楕円 653">
          <a:extLst>
            <a:ext uri="{FF2B5EF4-FFF2-40B4-BE49-F238E27FC236}">
              <a16:creationId xmlns:a16="http://schemas.microsoft.com/office/drawing/2014/main" id="{00D80A80-142E-4D09-8795-FA43A2516778}"/>
            </a:ext>
          </a:extLst>
        </xdr:cNvPr>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24765</xdr:rowOff>
    </xdr:to>
    <xdr:cxnSp macro="">
      <xdr:nvCxnSpPr>
        <xdr:cNvPr id="655" name="直線コネクタ 654">
          <a:extLst>
            <a:ext uri="{FF2B5EF4-FFF2-40B4-BE49-F238E27FC236}">
              <a16:creationId xmlns:a16="http://schemas.microsoft.com/office/drawing/2014/main" id="{F2CB3D75-C1B7-4362-8B86-C944BACA6A17}"/>
            </a:ext>
          </a:extLst>
        </xdr:cNvPr>
        <xdr:cNvCxnSpPr/>
      </xdr:nvCxnSpPr>
      <xdr:spPr>
        <a:xfrm>
          <a:off x="15481300" y="102793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656" name="楕円 655">
          <a:extLst>
            <a:ext uri="{FF2B5EF4-FFF2-40B4-BE49-F238E27FC236}">
              <a16:creationId xmlns:a16="http://schemas.microsoft.com/office/drawing/2014/main" id="{BE9CF17F-137F-4300-81C6-9D8CCA21B26E}"/>
            </a:ext>
          </a:extLst>
        </xdr:cNvPr>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163830</xdr:rowOff>
    </xdr:to>
    <xdr:cxnSp macro="">
      <xdr:nvCxnSpPr>
        <xdr:cNvPr id="657" name="直線コネクタ 656">
          <a:extLst>
            <a:ext uri="{FF2B5EF4-FFF2-40B4-BE49-F238E27FC236}">
              <a16:creationId xmlns:a16="http://schemas.microsoft.com/office/drawing/2014/main" id="{0F44BD3F-9101-4066-A5D8-30935617910C}"/>
            </a:ext>
          </a:extLst>
        </xdr:cNvPr>
        <xdr:cNvCxnSpPr/>
      </xdr:nvCxnSpPr>
      <xdr:spPr>
        <a:xfrm>
          <a:off x="14592300" y="102355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658" name="楕円 657">
          <a:extLst>
            <a:ext uri="{FF2B5EF4-FFF2-40B4-BE49-F238E27FC236}">
              <a16:creationId xmlns:a16="http://schemas.microsoft.com/office/drawing/2014/main" id="{5660F698-4851-4D60-9124-32C936AE1B57}"/>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120015</xdr:rowOff>
    </xdr:to>
    <xdr:cxnSp macro="">
      <xdr:nvCxnSpPr>
        <xdr:cNvPr id="659" name="直線コネクタ 658">
          <a:extLst>
            <a:ext uri="{FF2B5EF4-FFF2-40B4-BE49-F238E27FC236}">
              <a16:creationId xmlns:a16="http://schemas.microsoft.com/office/drawing/2014/main" id="{25C4CF93-638D-45FA-B466-4BCA471C6E9D}"/>
            </a:ext>
          </a:extLst>
        </xdr:cNvPr>
        <xdr:cNvCxnSpPr/>
      </xdr:nvCxnSpPr>
      <xdr:spPr>
        <a:xfrm>
          <a:off x="13703300" y="102146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660" name="楕円 659">
          <a:extLst>
            <a:ext uri="{FF2B5EF4-FFF2-40B4-BE49-F238E27FC236}">
              <a16:creationId xmlns:a16="http://schemas.microsoft.com/office/drawing/2014/main" id="{5996B61B-ADED-47C8-9234-424C46A0B8F0}"/>
            </a:ext>
          </a:extLst>
        </xdr:cNvPr>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99060</xdr:rowOff>
    </xdr:to>
    <xdr:cxnSp macro="">
      <xdr:nvCxnSpPr>
        <xdr:cNvPr id="661" name="直線コネクタ 660">
          <a:extLst>
            <a:ext uri="{FF2B5EF4-FFF2-40B4-BE49-F238E27FC236}">
              <a16:creationId xmlns:a16="http://schemas.microsoft.com/office/drawing/2014/main" id="{25E8BCF5-6419-4582-81F1-EFE56323130A}"/>
            </a:ext>
          </a:extLst>
        </xdr:cNvPr>
        <xdr:cNvCxnSpPr/>
      </xdr:nvCxnSpPr>
      <xdr:spPr>
        <a:xfrm>
          <a:off x="12814300" y="101707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2" name="n_1aveValue【学校施設】&#10;有形固定資産減価償却率">
          <a:extLst>
            <a:ext uri="{FF2B5EF4-FFF2-40B4-BE49-F238E27FC236}">
              <a16:creationId xmlns:a16="http://schemas.microsoft.com/office/drawing/2014/main" id="{9D2D4131-D133-402C-A1AC-673DB2531D47}"/>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3" name="n_2aveValue【学校施設】&#10;有形固定資産減価償却率">
          <a:extLst>
            <a:ext uri="{FF2B5EF4-FFF2-40B4-BE49-F238E27FC236}">
              <a16:creationId xmlns:a16="http://schemas.microsoft.com/office/drawing/2014/main" id="{75B8EF42-1C27-4882-A119-3CFFE34F0719}"/>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4" name="n_3aveValue【学校施設】&#10;有形固定資産減価償却率">
          <a:extLst>
            <a:ext uri="{FF2B5EF4-FFF2-40B4-BE49-F238E27FC236}">
              <a16:creationId xmlns:a16="http://schemas.microsoft.com/office/drawing/2014/main" id="{6E87833D-0CB1-47AE-9BAE-FB3231485D80}"/>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5" name="n_4aveValue【学校施設】&#10;有形固定資産減価償却率">
          <a:extLst>
            <a:ext uri="{FF2B5EF4-FFF2-40B4-BE49-F238E27FC236}">
              <a16:creationId xmlns:a16="http://schemas.microsoft.com/office/drawing/2014/main" id="{67733B3F-86D9-411E-99C5-DE825C05BE07}"/>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59707</xdr:rowOff>
    </xdr:from>
    <xdr:ext cx="405111" cy="259045"/>
    <xdr:sp macro="" textlink="">
      <xdr:nvSpPr>
        <xdr:cNvPr id="666" name="n_1mainValue【学校施設】&#10;有形固定資産減価償却率">
          <a:extLst>
            <a:ext uri="{FF2B5EF4-FFF2-40B4-BE49-F238E27FC236}">
              <a16:creationId xmlns:a16="http://schemas.microsoft.com/office/drawing/2014/main" id="{7BC5D182-D530-4535-A9DA-5850F278BE92}"/>
            </a:ext>
          </a:extLst>
        </xdr:cNvPr>
        <xdr:cNvSpPr txBox="1"/>
      </xdr:nvSpPr>
      <xdr:spPr>
        <a:xfrm>
          <a:off x="15266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667" name="n_2mainValue【学校施設】&#10;有形固定資産減価償却率">
          <a:extLst>
            <a:ext uri="{FF2B5EF4-FFF2-40B4-BE49-F238E27FC236}">
              <a16:creationId xmlns:a16="http://schemas.microsoft.com/office/drawing/2014/main" id="{782F9ECA-BB4F-432C-8308-DF656B903997}"/>
            </a:ext>
          </a:extLst>
        </xdr:cNvPr>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668" name="n_3mainValue【学校施設】&#10;有形固定資産減価償却率">
          <a:extLst>
            <a:ext uri="{FF2B5EF4-FFF2-40B4-BE49-F238E27FC236}">
              <a16:creationId xmlns:a16="http://schemas.microsoft.com/office/drawing/2014/main" id="{21CE0213-A7E8-4EA3-A209-5D5B28B070D6}"/>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122572</xdr:rowOff>
    </xdr:from>
    <xdr:ext cx="405111" cy="259045"/>
    <xdr:sp macro="" textlink="">
      <xdr:nvSpPr>
        <xdr:cNvPr id="669" name="n_4mainValue【学校施設】&#10;有形固定資産減価償却率">
          <a:extLst>
            <a:ext uri="{FF2B5EF4-FFF2-40B4-BE49-F238E27FC236}">
              <a16:creationId xmlns:a16="http://schemas.microsoft.com/office/drawing/2014/main" id="{4C0430A3-E534-4B63-80C9-71AC235B53C1}"/>
            </a:ext>
          </a:extLst>
        </xdr:cNvPr>
        <xdr:cNvSpPr txBox="1"/>
      </xdr:nvSpPr>
      <xdr:spPr>
        <a:xfrm>
          <a:off x="12611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C8E3A00A-0BE9-4E6C-AC48-38E3C4A077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CAAF9A3-7D7D-400C-B84D-DDDE33CAD5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CF718926-FFA1-457C-ABDF-95BA76F5C5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3B60BDB9-595F-4946-A2CC-B167E49ED1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F9833B41-6708-4690-BC0F-99394B8EC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8404D46F-1191-4C2C-BF1E-58B6071F62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B5070C87-A718-407D-82CA-A9A8709B7B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ED3A0401-3DBC-4438-9F11-EBF732DA90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323D5C2A-10EB-4F8D-83CA-B0A28C3A0F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81009521-1066-4A43-96CD-C3B57B66FA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D50EF3D3-C284-44C2-BB9C-A939E34FE22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A6FD8809-CFDA-4FEA-8E57-658D58689E5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E9DE2076-65F1-46F5-8D04-984647DD13E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56245BC1-2F59-4495-812D-D76C7209583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C1A387A2-1F40-4E77-9381-72D8A006DA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607D341E-7843-4B64-8FBA-0D1FFC4A88C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71C3B475-976B-41A1-98B1-A8CF7D1AEA4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C9D251F3-D5C6-4034-B3AA-9C7F8ABF3E6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F842C591-DF4A-487D-8722-B9FF08AB3CA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1BB64344-8463-47A2-874B-700A5964A4C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CACC2498-4731-4821-872E-E0368E3FDCE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5AF0DA79-2917-4ED7-9C4D-A9EDFF45E96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F91418BA-2693-43B6-A234-F69529F9B37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CBE6E800-B918-4A5F-9B1D-B896689F27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3E389C12-7D75-4804-AC03-B52593349D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92C3FCC2-0DD7-461B-8727-E565EE02D7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9E4A6AA4-473C-41DD-B216-BD9147A4E376}"/>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9D212D9A-2E80-4D95-A97B-74550C251777}"/>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730D194B-A466-4BEE-A5A7-D6E763F73022}"/>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935DB241-AA28-4403-8B28-047418FE514A}"/>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B1E4AAA4-0B29-4559-8FC6-EE8CC2BF9D78}"/>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a:extLst>
            <a:ext uri="{FF2B5EF4-FFF2-40B4-BE49-F238E27FC236}">
              <a16:creationId xmlns:a16="http://schemas.microsoft.com/office/drawing/2014/main" id="{0BD6FBF2-80CC-499A-A233-05CA4431642C}"/>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866FE13B-F3CE-4BA9-9377-CDAC1B309FDD}"/>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FD86283E-4725-46B5-B562-C9B76E88B45A}"/>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DEE10C86-C539-4698-8F84-3B6927614C66}"/>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3ED80542-2362-4D40-B7CE-05F4D77FA427}"/>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E6D2F984-2F6F-4F03-94EB-9C123D118F95}"/>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72C3DEC-A7B3-4EB7-A8D3-4734EF9644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F0312BB-4CE9-405C-951D-692420F7C3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2C0B16F-A46F-43FA-B372-E50CAA767C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79E42465-E5BC-4E17-892C-48EFFD126D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2633649E-47A0-417E-A1FF-BCE1AE4565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131427</xdr:rowOff>
    </xdr:from>
    <xdr:to>
      <xdr:col>116</xdr:col>
      <xdr:colOff>114300</xdr:colOff>
      <xdr:row>60</xdr:row>
      <xdr:rowOff>61577</xdr:rowOff>
    </xdr:to>
    <xdr:sp macro="" textlink="">
      <xdr:nvSpPr>
        <xdr:cNvPr id="712" name="楕円 711">
          <a:extLst>
            <a:ext uri="{FF2B5EF4-FFF2-40B4-BE49-F238E27FC236}">
              <a16:creationId xmlns:a16="http://schemas.microsoft.com/office/drawing/2014/main" id="{5092FE2A-0C3A-4DE6-9F24-7B0D17B46C4A}"/>
            </a:ext>
          </a:extLst>
        </xdr:cNvPr>
        <xdr:cNvSpPr/>
      </xdr:nvSpPr>
      <xdr:spPr>
        <a:xfrm>
          <a:off x="22110700" y="102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154304</xdr:rowOff>
    </xdr:from>
    <xdr:ext cx="469744" cy="259045"/>
    <xdr:sp macro="" textlink="">
      <xdr:nvSpPr>
        <xdr:cNvPr id="713" name="【学校施設】&#10;一人当たり面積該当値テキスト">
          <a:extLst>
            <a:ext uri="{FF2B5EF4-FFF2-40B4-BE49-F238E27FC236}">
              <a16:creationId xmlns:a16="http://schemas.microsoft.com/office/drawing/2014/main" id="{3200B561-02A1-4773-AB5F-782702E0AE35}"/>
            </a:ext>
          </a:extLst>
        </xdr:cNvPr>
        <xdr:cNvSpPr txBox="1"/>
      </xdr:nvSpPr>
      <xdr:spPr>
        <a:xfrm>
          <a:off x="22199600" y="100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29863</xdr:rowOff>
    </xdr:from>
    <xdr:to>
      <xdr:col>112</xdr:col>
      <xdr:colOff>38100</xdr:colOff>
      <xdr:row>60</xdr:row>
      <xdr:rowOff>131463</xdr:rowOff>
    </xdr:to>
    <xdr:sp macro="" textlink="">
      <xdr:nvSpPr>
        <xdr:cNvPr id="714" name="楕円 713">
          <a:extLst>
            <a:ext uri="{FF2B5EF4-FFF2-40B4-BE49-F238E27FC236}">
              <a16:creationId xmlns:a16="http://schemas.microsoft.com/office/drawing/2014/main" id="{B38D2E63-6A70-455F-A48C-7F3A26107726}"/>
            </a:ext>
          </a:extLst>
        </xdr:cNvPr>
        <xdr:cNvSpPr/>
      </xdr:nvSpPr>
      <xdr:spPr>
        <a:xfrm>
          <a:off x="21272500" y="103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10777</xdr:rowOff>
    </xdr:from>
    <xdr:to>
      <xdr:col>116</xdr:col>
      <xdr:colOff>63500</xdr:colOff>
      <xdr:row>60</xdr:row>
      <xdr:rowOff>80663</xdr:rowOff>
    </xdr:to>
    <xdr:cxnSp macro="">
      <xdr:nvCxnSpPr>
        <xdr:cNvPr id="715" name="直線コネクタ 714">
          <a:extLst>
            <a:ext uri="{FF2B5EF4-FFF2-40B4-BE49-F238E27FC236}">
              <a16:creationId xmlns:a16="http://schemas.microsoft.com/office/drawing/2014/main" id="{272D5A6C-0E8C-49C6-BB50-FFB74208F906}"/>
            </a:ext>
          </a:extLst>
        </xdr:cNvPr>
        <xdr:cNvCxnSpPr/>
      </xdr:nvCxnSpPr>
      <xdr:spPr>
        <a:xfrm flipV="1">
          <a:off x="21323300" y="10297777"/>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67092</xdr:rowOff>
    </xdr:from>
    <xdr:to>
      <xdr:col>107</xdr:col>
      <xdr:colOff>101600</xdr:colOff>
      <xdr:row>59</xdr:row>
      <xdr:rowOff>168692</xdr:rowOff>
    </xdr:to>
    <xdr:sp macro="" textlink="">
      <xdr:nvSpPr>
        <xdr:cNvPr id="716" name="楕円 715">
          <a:extLst>
            <a:ext uri="{FF2B5EF4-FFF2-40B4-BE49-F238E27FC236}">
              <a16:creationId xmlns:a16="http://schemas.microsoft.com/office/drawing/2014/main" id="{66A131D3-D983-4785-8554-0F9F0F66AECB}"/>
            </a:ext>
          </a:extLst>
        </xdr:cNvPr>
        <xdr:cNvSpPr/>
      </xdr:nvSpPr>
      <xdr:spPr>
        <a:xfrm>
          <a:off x="20383500" y="101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117892</xdr:rowOff>
    </xdr:from>
    <xdr:to>
      <xdr:col>111</xdr:col>
      <xdr:colOff>177800</xdr:colOff>
      <xdr:row>60</xdr:row>
      <xdr:rowOff>80663</xdr:rowOff>
    </xdr:to>
    <xdr:cxnSp macro="">
      <xdr:nvCxnSpPr>
        <xdr:cNvPr id="717" name="直線コネクタ 716">
          <a:extLst>
            <a:ext uri="{FF2B5EF4-FFF2-40B4-BE49-F238E27FC236}">
              <a16:creationId xmlns:a16="http://schemas.microsoft.com/office/drawing/2014/main" id="{16A37106-1DA3-426A-8C09-EF7F9DD852C6}"/>
            </a:ext>
          </a:extLst>
        </xdr:cNvPr>
        <xdr:cNvCxnSpPr/>
      </xdr:nvCxnSpPr>
      <xdr:spPr>
        <a:xfrm>
          <a:off x="20434300" y="10233442"/>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92565</xdr:rowOff>
    </xdr:from>
    <xdr:to>
      <xdr:col>102</xdr:col>
      <xdr:colOff>165100</xdr:colOff>
      <xdr:row>60</xdr:row>
      <xdr:rowOff>22715</xdr:rowOff>
    </xdr:to>
    <xdr:sp macro="" textlink="">
      <xdr:nvSpPr>
        <xdr:cNvPr id="718" name="楕円 717">
          <a:extLst>
            <a:ext uri="{FF2B5EF4-FFF2-40B4-BE49-F238E27FC236}">
              <a16:creationId xmlns:a16="http://schemas.microsoft.com/office/drawing/2014/main" id="{D20F2045-5F4C-4724-B0FC-CE2AC0A747D8}"/>
            </a:ext>
          </a:extLst>
        </xdr:cNvPr>
        <xdr:cNvSpPr/>
      </xdr:nvSpPr>
      <xdr:spPr>
        <a:xfrm>
          <a:off x="19494500" y="102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117892</xdr:rowOff>
    </xdr:from>
    <xdr:to>
      <xdr:col>107</xdr:col>
      <xdr:colOff>50800</xdr:colOff>
      <xdr:row>59</xdr:row>
      <xdr:rowOff>143365</xdr:rowOff>
    </xdr:to>
    <xdr:cxnSp macro="">
      <xdr:nvCxnSpPr>
        <xdr:cNvPr id="719" name="直線コネクタ 718">
          <a:extLst>
            <a:ext uri="{FF2B5EF4-FFF2-40B4-BE49-F238E27FC236}">
              <a16:creationId xmlns:a16="http://schemas.microsoft.com/office/drawing/2014/main" id="{39AFB7ED-3ECA-48FC-BCCC-95836E47E496}"/>
            </a:ext>
          </a:extLst>
        </xdr:cNvPr>
        <xdr:cNvCxnSpPr/>
      </xdr:nvCxnSpPr>
      <xdr:spPr>
        <a:xfrm flipV="1">
          <a:off x="19545300" y="10233442"/>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124895</xdr:rowOff>
    </xdr:from>
    <xdr:to>
      <xdr:col>98</xdr:col>
      <xdr:colOff>38100</xdr:colOff>
      <xdr:row>60</xdr:row>
      <xdr:rowOff>55045</xdr:rowOff>
    </xdr:to>
    <xdr:sp macro="" textlink="">
      <xdr:nvSpPr>
        <xdr:cNvPr id="720" name="楕円 719">
          <a:extLst>
            <a:ext uri="{FF2B5EF4-FFF2-40B4-BE49-F238E27FC236}">
              <a16:creationId xmlns:a16="http://schemas.microsoft.com/office/drawing/2014/main" id="{BEF49F1B-4B39-43A7-964E-81F62318F435}"/>
            </a:ext>
          </a:extLst>
        </xdr:cNvPr>
        <xdr:cNvSpPr/>
      </xdr:nvSpPr>
      <xdr:spPr>
        <a:xfrm>
          <a:off x="18605500" y="102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143365</xdr:rowOff>
    </xdr:from>
    <xdr:to>
      <xdr:col>102</xdr:col>
      <xdr:colOff>114300</xdr:colOff>
      <xdr:row>60</xdr:row>
      <xdr:rowOff>4245</xdr:rowOff>
    </xdr:to>
    <xdr:cxnSp macro="">
      <xdr:nvCxnSpPr>
        <xdr:cNvPr id="721" name="直線コネクタ 720">
          <a:extLst>
            <a:ext uri="{FF2B5EF4-FFF2-40B4-BE49-F238E27FC236}">
              <a16:creationId xmlns:a16="http://schemas.microsoft.com/office/drawing/2014/main" id="{3465A546-7E1C-4873-808A-3FCFC31DAB97}"/>
            </a:ext>
          </a:extLst>
        </xdr:cNvPr>
        <xdr:cNvCxnSpPr/>
      </xdr:nvCxnSpPr>
      <xdr:spPr>
        <a:xfrm flipV="1">
          <a:off x="18656300" y="10258915"/>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a:extLst>
            <a:ext uri="{FF2B5EF4-FFF2-40B4-BE49-F238E27FC236}">
              <a16:creationId xmlns:a16="http://schemas.microsoft.com/office/drawing/2014/main" id="{36BA9D09-B0DD-42AA-B771-9560CD32188A}"/>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a:extLst>
            <a:ext uri="{FF2B5EF4-FFF2-40B4-BE49-F238E27FC236}">
              <a16:creationId xmlns:a16="http://schemas.microsoft.com/office/drawing/2014/main" id="{A4859A10-486A-4A5F-9A52-C47841F8E9FD}"/>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a:extLst>
            <a:ext uri="{FF2B5EF4-FFF2-40B4-BE49-F238E27FC236}">
              <a16:creationId xmlns:a16="http://schemas.microsoft.com/office/drawing/2014/main" id="{AB469E80-422C-4756-B7B5-FE78630574DB}"/>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725" name="n_4aveValue【学校施設】&#10;一人当たり面積">
          <a:extLst>
            <a:ext uri="{FF2B5EF4-FFF2-40B4-BE49-F238E27FC236}">
              <a16:creationId xmlns:a16="http://schemas.microsoft.com/office/drawing/2014/main" id="{CD505583-27B4-4923-89D0-5912DE5B79B9}"/>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147990</xdr:rowOff>
    </xdr:from>
    <xdr:ext cx="469744" cy="259045"/>
    <xdr:sp macro="" textlink="">
      <xdr:nvSpPr>
        <xdr:cNvPr id="726" name="n_1mainValue【学校施設】&#10;一人当たり面積">
          <a:extLst>
            <a:ext uri="{FF2B5EF4-FFF2-40B4-BE49-F238E27FC236}">
              <a16:creationId xmlns:a16="http://schemas.microsoft.com/office/drawing/2014/main" id="{FF0837E4-BF8D-4B9C-983E-CCBC02E175E7}"/>
            </a:ext>
          </a:extLst>
        </xdr:cNvPr>
        <xdr:cNvSpPr txBox="1"/>
      </xdr:nvSpPr>
      <xdr:spPr>
        <a:xfrm>
          <a:off x="21075727" y="100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13769</xdr:rowOff>
    </xdr:from>
    <xdr:ext cx="469744" cy="259045"/>
    <xdr:sp macro="" textlink="">
      <xdr:nvSpPr>
        <xdr:cNvPr id="727" name="n_2mainValue【学校施設】&#10;一人当たり面積">
          <a:extLst>
            <a:ext uri="{FF2B5EF4-FFF2-40B4-BE49-F238E27FC236}">
              <a16:creationId xmlns:a16="http://schemas.microsoft.com/office/drawing/2014/main" id="{47661F68-DD50-44BB-8654-815E21FAEFF1}"/>
            </a:ext>
          </a:extLst>
        </xdr:cNvPr>
        <xdr:cNvSpPr txBox="1"/>
      </xdr:nvSpPr>
      <xdr:spPr>
        <a:xfrm>
          <a:off x="20199427" y="99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39242</xdr:rowOff>
    </xdr:from>
    <xdr:ext cx="469744" cy="259045"/>
    <xdr:sp macro="" textlink="">
      <xdr:nvSpPr>
        <xdr:cNvPr id="728" name="n_3mainValue【学校施設】&#10;一人当たり面積">
          <a:extLst>
            <a:ext uri="{FF2B5EF4-FFF2-40B4-BE49-F238E27FC236}">
              <a16:creationId xmlns:a16="http://schemas.microsoft.com/office/drawing/2014/main" id="{0C577175-5294-49CD-86F9-1AA375143C04}"/>
            </a:ext>
          </a:extLst>
        </xdr:cNvPr>
        <xdr:cNvSpPr txBox="1"/>
      </xdr:nvSpPr>
      <xdr:spPr>
        <a:xfrm>
          <a:off x="19310427" y="99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71572</xdr:rowOff>
    </xdr:from>
    <xdr:ext cx="469744" cy="259045"/>
    <xdr:sp macro="" textlink="">
      <xdr:nvSpPr>
        <xdr:cNvPr id="729" name="n_4mainValue【学校施設】&#10;一人当たり面積">
          <a:extLst>
            <a:ext uri="{FF2B5EF4-FFF2-40B4-BE49-F238E27FC236}">
              <a16:creationId xmlns:a16="http://schemas.microsoft.com/office/drawing/2014/main" id="{C3A02C8D-AA4B-4EB4-B893-27456DD3BDD2}"/>
            </a:ext>
          </a:extLst>
        </xdr:cNvPr>
        <xdr:cNvSpPr txBox="1"/>
      </xdr:nvSpPr>
      <xdr:spPr>
        <a:xfrm>
          <a:off x="18421427" y="1001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8FE2B7B7-6D3A-4FDD-B09D-B78BEDE405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7B41526-ECBB-470C-B6DE-AF6E9B252E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DDD362C2-05D2-40D9-B272-D71894B2AB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1A70F450-7BD1-427E-A887-0F34C356F4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77B7E1A2-8711-49AA-9F42-4923B90E91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3523764-7A59-46B7-BD9D-44D1C48102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FD7B9F1F-922F-4B42-B489-B941328DD15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1C7EE22E-39BB-4457-B703-38B516381D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F30A04CE-3562-4CA5-9773-DB4100723B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FD7BFCF1-1F3F-435D-AEB9-31DBE62979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49D534A5-FE79-48FD-8D26-07AA18CCDF2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1" name="直線コネクタ 740">
          <a:extLst>
            <a:ext uri="{FF2B5EF4-FFF2-40B4-BE49-F238E27FC236}">
              <a16:creationId xmlns:a16="http://schemas.microsoft.com/office/drawing/2014/main" id="{61D6D4DC-7B33-4C5A-9959-BBC8A0AAFF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2" name="テキスト ボックス 741">
          <a:extLst>
            <a:ext uri="{FF2B5EF4-FFF2-40B4-BE49-F238E27FC236}">
              <a16:creationId xmlns:a16="http://schemas.microsoft.com/office/drawing/2014/main" id="{A3BF940C-E09B-439D-9387-B0E689B9701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3" name="直線コネクタ 742">
          <a:extLst>
            <a:ext uri="{FF2B5EF4-FFF2-40B4-BE49-F238E27FC236}">
              <a16:creationId xmlns:a16="http://schemas.microsoft.com/office/drawing/2014/main" id="{044047A9-0B81-465B-943F-E8F88084A38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4" name="テキスト ボックス 743">
          <a:extLst>
            <a:ext uri="{FF2B5EF4-FFF2-40B4-BE49-F238E27FC236}">
              <a16:creationId xmlns:a16="http://schemas.microsoft.com/office/drawing/2014/main" id="{25F319F0-1D0D-43E0-BE6F-25D3291F1D2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5" name="直線コネクタ 744">
          <a:extLst>
            <a:ext uri="{FF2B5EF4-FFF2-40B4-BE49-F238E27FC236}">
              <a16:creationId xmlns:a16="http://schemas.microsoft.com/office/drawing/2014/main" id="{2EAA6510-6BB0-4CDB-AEB3-4D309FFB9A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6" name="テキスト ボックス 745">
          <a:extLst>
            <a:ext uri="{FF2B5EF4-FFF2-40B4-BE49-F238E27FC236}">
              <a16:creationId xmlns:a16="http://schemas.microsoft.com/office/drawing/2014/main" id="{0062150B-A785-4A13-8056-BA4551A09FB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7" name="直線コネクタ 746">
          <a:extLst>
            <a:ext uri="{FF2B5EF4-FFF2-40B4-BE49-F238E27FC236}">
              <a16:creationId xmlns:a16="http://schemas.microsoft.com/office/drawing/2014/main" id="{099AF4FD-1E90-4DA5-A851-51F52DC0C5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8" name="テキスト ボックス 747">
          <a:extLst>
            <a:ext uri="{FF2B5EF4-FFF2-40B4-BE49-F238E27FC236}">
              <a16:creationId xmlns:a16="http://schemas.microsoft.com/office/drawing/2014/main" id="{ED6AB834-37A7-4D89-9004-36F5FE15086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9" name="直線コネクタ 748">
          <a:extLst>
            <a:ext uri="{FF2B5EF4-FFF2-40B4-BE49-F238E27FC236}">
              <a16:creationId xmlns:a16="http://schemas.microsoft.com/office/drawing/2014/main" id="{FC85A961-8ED6-4AC8-8DF9-BBD3B0E44BD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0" name="テキスト ボックス 749">
          <a:extLst>
            <a:ext uri="{FF2B5EF4-FFF2-40B4-BE49-F238E27FC236}">
              <a16:creationId xmlns:a16="http://schemas.microsoft.com/office/drawing/2014/main" id="{7B839DDA-CEBF-4500-9986-777C18C4345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1" name="直線コネクタ 750">
          <a:extLst>
            <a:ext uri="{FF2B5EF4-FFF2-40B4-BE49-F238E27FC236}">
              <a16:creationId xmlns:a16="http://schemas.microsoft.com/office/drawing/2014/main" id="{EFB8010F-26DF-4E01-9A11-3827E0D534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2" name="テキスト ボックス 751">
          <a:extLst>
            <a:ext uri="{FF2B5EF4-FFF2-40B4-BE49-F238E27FC236}">
              <a16:creationId xmlns:a16="http://schemas.microsoft.com/office/drawing/2014/main" id="{E8E02A3D-7C5D-45D6-A858-27055BDDCD7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BAEC464E-8E58-41B9-989C-494F901360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4" name="【児童館】&#10;有形固定資産減価償却率グラフ枠">
          <a:extLst>
            <a:ext uri="{FF2B5EF4-FFF2-40B4-BE49-F238E27FC236}">
              <a16:creationId xmlns:a16="http://schemas.microsoft.com/office/drawing/2014/main" id="{9DA4F918-0615-49C7-BCD7-0F0A774B80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755" name="直線コネクタ 754">
          <a:extLst>
            <a:ext uri="{FF2B5EF4-FFF2-40B4-BE49-F238E27FC236}">
              <a16:creationId xmlns:a16="http://schemas.microsoft.com/office/drawing/2014/main" id="{04041336-150B-4E5E-8511-4A0C83BC17C3}"/>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6" name="【児童館】&#10;有形固定資産減価償却率最小値テキスト">
          <a:extLst>
            <a:ext uri="{FF2B5EF4-FFF2-40B4-BE49-F238E27FC236}">
              <a16:creationId xmlns:a16="http://schemas.microsoft.com/office/drawing/2014/main" id="{15E21DAE-74C6-4227-835D-1E129B8A5C9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7" name="直線コネクタ 756">
          <a:extLst>
            <a:ext uri="{FF2B5EF4-FFF2-40B4-BE49-F238E27FC236}">
              <a16:creationId xmlns:a16="http://schemas.microsoft.com/office/drawing/2014/main" id="{29B17A77-12F6-4AA7-8DDC-7392F838A25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758" name="【児童館】&#10;有形固定資産減価償却率最大値テキスト">
          <a:extLst>
            <a:ext uri="{FF2B5EF4-FFF2-40B4-BE49-F238E27FC236}">
              <a16:creationId xmlns:a16="http://schemas.microsoft.com/office/drawing/2014/main" id="{E538F1EF-B8CF-4849-BA59-8D28C9953C1C}"/>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759" name="直線コネクタ 758">
          <a:extLst>
            <a:ext uri="{FF2B5EF4-FFF2-40B4-BE49-F238E27FC236}">
              <a16:creationId xmlns:a16="http://schemas.microsoft.com/office/drawing/2014/main" id="{38618FA4-DCDC-4CDB-AA8A-0F7084F57605}"/>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60" name="【児童館】&#10;有形固定資産減価償却率平均値テキスト">
          <a:extLst>
            <a:ext uri="{FF2B5EF4-FFF2-40B4-BE49-F238E27FC236}">
              <a16:creationId xmlns:a16="http://schemas.microsoft.com/office/drawing/2014/main" id="{D6DA56A3-A2B4-4AF7-8DA4-586B45A120BA}"/>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61" name="フローチャート: 判断 760">
          <a:extLst>
            <a:ext uri="{FF2B5EF4-FFF2-40B4-BE49-F238E27FC236}">
              <a16:creationId xmlns:a16="http://schemas.microsoft.com/office/drawing/2014/main" id="{BA74AFC6-B96D-48EA-AEA9-3BBE7A0E1634}"/>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762" name="フローチャート: 判断 761">
          <a:extLst>
            <a:ext uri="{FF2B5EF4-FFF2-40B4-BE49-F238E27FC236}">
              <a16:creationId xmlns:a16="http://schemas.microsoft.com/office/drawing/2014/main" id="{41F3EF79-41C2-47D4-B643-0C123E25D0B1}"/>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763" name="フローチャート: 判断 762">
          <a:extLst>
            <a:ext uri="{FF2B5EF4-FFF2-40B4-BE49-F238E27FC236}">
              <a16:creationId xmlns:a16="http://schemas.microsoft.com/office/drawing/2014/main" id="{FF07532A-5830-4194-B7A5-C368875C8BE5}"/>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4" name="フローチャート: 判断 763">
          <a:extLst>
            <a:ext uri="{FF2B5EF4-FFF2-40B4-BE49-F238E27FC236}">
              <a16:creationId xmlns:a16="http://schemas.microsoft.com/office/drawing/2014/main" id="{0C174CA7-A37B-440B-88D3-DCEA3775B8DC}"/>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65" name="フローチャート: 判断 764">
          <a:extLst>
            <a:ext uri="{FF2B5EF4-FFF2-40B4-BE49-F238E27FC236}">
              <a16:creationId xmlns:a16="http://schemas.microsoft.com/office/drawing/2014/main" id="{0B34BBB6-2799-45B4-8D75-EA9EFE130AD8}"/>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573A16A-6001-4223-BF1B-9F93AFE905D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B6F2B686-3F81-44A5-B188-265C111BDA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F289D67-42F6-4B5A-A364-4AB0BFE839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E23573A1-970C-4006-879A-B4253BBF5D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9B3E7CEA-A8CE-4F00-BADD-BB58F2A230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117929</xdr:rowOff>
    </xdr:from>
    <xdr:to>
      <xdr:col>85</xdr:col>
      <xdr:colOff>177800</xdr:colOff>
      <xdr:row>85</xdr:row>
      <xdr:rowOff>48079</xdr:rowOff>
    </xdr:to>
    <xdr:sp macro="" textlink="">
      <xdr:nvSpPr>
        <xdr:cNvPr id="771" name="楕円 770">
          <a:extLst>
            <a:ext uri="{FF2B5EF4-FFF2-40B4-BE49-F238E27FC236}">
              <a16:creationId xmlns:a16="http://schemas.microsoft.com/office/drawing/2014/main" id="{4F125A2A-4749-4F44-9147-CC984A977534}"/>
            </a:ext>
          </a:extLst>
        </xdr:cNvPr>
        <xdr:cNvSpPr/>
      </xdr:nvSpPr>
      <xdr:spPr>
        <a:xfrm>
          <a:off x="16268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96356</xdr:rowOff>
    </xdr:from>
    <xdr:ext cx="405111" cy="259045"/>
    <xdr:sp macro="" textlink="">
      <xdr:nvSpPr>
        <xdr:cNvPr id="772" name="【児童館】&#10;有形固定資産減価償却率該当値テキスト">
          <a:extLst>
            <a:ext uri="{FF2B5EF4-FFF2-40B4-BE49-F238E27FC236}">
              <a16:creationId xmlns:a16="http://schemas.microsoft.com/office/drawing/2014/main" id="{5F0920DE-4D36-4ADD-A6A6-A92476756982}"/>
            </a:ext>
          </a:extLst>
        </xdr:cNvPr>
        <xdr:cNvSpPr txBox="1"/>
      </xdr:nvSpPr>
      <xdr:spPr>
        <a:xfrm>
          <a:off x="16357600"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773" name="楕円 772">
          <a:extLst>
            <a:ext uri="{FF2B5EF4-FFF2-40B4-BE49-F238E27FC236}">
              <a16:creationId xmlns:a16="http://schemas.microsoft.com/office/drawing/2014/main" id="{95D507F6-297B-4187-9949-82D8B33032F6}"/>
            </a:ext>
          </a:extLst>
        </xdr:cNvPr>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168729</xdr:rowOff>
    </xdr:to>
    <xdr:cxnSp macro="">
      <xdr:nvCxnSpPr>
        <xdr:cNvPr id="774" name="直線コネクタ 773">
          <a:extLst>
            <a:ext uri="{FF2B5EF4-FFF2-40B4-BE49-F238E27FC236}">
              <a16:creationId xmlns:a16="http://schemas.microsoft.com/office/drawing/2014/main" id="{508B8C37-C771-4051-9124-0D91928735D8}"/>
            </a:ext>
          </a:extLst>
        </xdr:cNvPr>
        <xdr:cNvCxnSpPr/>
      </xdr:nvCxnSpPr>
      <xdr:spPr>
        <a:xfrm>
          <a:off x="15481300" y="145182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23223</xdr:rowOff>
    </xdr:from>
    <xdr:to>
      <xdr:col>76</xdr:col>
      <xdr:colOff>165100</xdr:colOff>
      <xdr:row>84</xdr:row>
      <xdr:rowOff>124823</xdr:rowOff>
    </xdr:to>
    <xdr:sp macro="" textlink="">
      <xdr:nvSpPr>
        <xdr:cNvPr id="775" name="楕円 774">
          <a:extLst>
            <a:ext uri="{FF2B5EF4-FFF2-40B4-BE49-F238E27FC236}">
              <a16:creationId xmlns:a16="http://schemas.microsoft.com/office/drawing/2014/main" id="{F390622A-1DBD-4B1A-86EB-51DF80F5A597}"/>
            </a:ext>
          </a:extLst>
        </xdr:cNvPr>
        <xdr:cNvSpPr/>
      </xdr:nvSpPr>
      <xdr:spPr>
        <a:xfrm>
          <a:off x="14541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74023</xdr:rowOff>
    </xdr:from>
    <xdr:to>
      <xdr:col>81</xdr:col>
      <xdr:colOff>50800</xdr:colOff>
      <xdr:row>84</xdr:row>
      <xdr:rowOff>116477</xdr:rowOff>
    </xdr:to>
    <xdr:cxnSp macro="">
      <xdr:nvCxnSpPr>
        <xdr:cNvPr id="776" name="直線コネクタ 775">
          <a:extLst>
            <a:ext uri="{FF2B5EF4-FFF2-40B4-BE49-F238E27FC236}">
              <a16:creationId xmlns:a16="http://schemas.microsoft.com/office/drawing/2014/main" id="{5962A215-69C2-4A8B-BE08-CF2DD46558A5}"/>
            </a:ext>
          </a:extLst>
        </xdr:cNvPr>
        <xdr:cNvCxnSpPr/>
      </xdr:nvCxnSpPr>
      <xdr:spPr>
        <a:xfrm>
          <a:off x="14592300" y="144758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777" name="楕円 776">
          <a:extLst>
            <a:ext uri="{FF2B5EF4-FFF2-40B4-BE49-F238E27FC236}">
              <a16:creationId xmlns:a16="http://schemas.microsoft.com/office/drawing/2014/main" id="{BA8689E2-09B6-4DD2-917C-B1711B10745D}"/>
            </a:ext>
          </a:extLst>
        </xdr:cNvPr>
        <xdr:cNvSpPr/>
      </xdr:nvSpPr>
      <xdr:spPr>
        <a:xfrm>
          <a:off x="1365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74023</xdr:rowOff>
    </xdr:to>
    <xdr:cxnSp macro="">
      <xdr:nvCxnSpPr>
        <xdr:cNvPr id="778" name="直線コネクタ 777">
          <a:extLst>
            <a:ext uri="{FF2B5EF4-FFF2-40B4-BE49-F238E27FC236}">
              <a16:creationId xmlns:a16="http://schemas.microsoft.com/office/drawing/2014/main" id="{B0919A9B-1843-4EF0-B4A7-A820C800447A}"/>
            </a:ext>
          </a:extLst>
        </xdr:cNvPr>
        <xdr:cNvCxnSpPr/>
      </xdr:nvCxnSpPr>
      <xdr:spPr>
        <a:xfrm>
          <a:off x="13703300" y="144562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126093</xdr:rowOff>
    </xdr:from>
    <xdr:to>
      <xdr:col>67</xdr:col>
      <xdr:colOff>101600</xdr:colOff>
      <xdr:row>84</xdr:row>
      <xdr:rowOff>56243</xdr:rowOff>
    </xdr:to>
    <xdr:sp macro="" textlink="">
      <xdr:nvSpPr>
        <xdr:cNvPr id="779" name="楕円 778">
          <a:extLst>
            <a:ext uri="{FF2B5EF4-FFF2-40B4-BE49-F238E27FC236}">
              <a16:creationId xmlns:a16="http://schemas.microsoft.com/office/drawing/2014/main" id="{C419C8AA-C353-4623-93E6-ABB7A2292D9E}"/>
            </a:ext>
          </a:extLst>
        </xdr:cNvPr>
        <xdr:cNvSpPr/>
      </xdr:nvSpPr>
      <xdr:spPr>
        <a:xfrm>
          <a:off x="1276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5443</xdr:rowOff>
    </xdr:from>
    <xdr:to>
      <xdr:col>71</xdr:col>
      <xdr:colOff>177800</xdr:colOff>
      <xdr:row>84</xdr:row>
      <xdr:rowOff>54429</xdr:rowOff>
    </xdr:to>
    <xdr:cxnSp macro="">
      <xdr:nvCxnSpPr>
        <xdr:cNvPr id="780" name="直線コネクタ 779">
          <a:extLst>
            <a:ext uri="{FF2B5EF4-FFF2-40B4-BE49-F238E27FC236}">
              <a16:creationId xmlns:a16="http://schemas.microsoft.com/office/drawing/2014/main" id="{599A952D-D0BC-422F-B779-AD1492E0DCD0}"/>
            </a:ext>
          </a:extLst>
        </xdr:cNvPr>
        <xdr:cNvCxnSpPr/>
      </xdr:nvCxnSpPr>
      <xdr:spPr>
        <a:xfrm>
          <a:off x="12814300" y="14407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781" name="n_1aveValue【児童館】&#10;有形固定資産減価償却率">
          <a:extLst>
            <a:ext uri="{FF2B5EF4-FFF2-40B4-BE49-F238E27FC236}">
              <a16:creationId xmlns:a16="http://schemas.microsoft.com/office/drawing/2014/main" id="{2046439E-2893-4E8A-ADDB-9046321930C5}"/>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782" name="n_2aveValue【児童館】&#10;有形固定資産減価償却率">
          <a:extLst>
            <a:ext uri="{FF2B5EF4-FFF2-40B4-BE49-F238E27FC236}">
              <a16:creationId xmlns:a16="http://schemas.microsoft.com/office/drawing/2014/main" id="{5346609A-8364-4863-9F16-BD91457CC8C2}"/>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783" name="n_3aveValue【児童館】&#10;有形固定資産減価償却率">
          <a:extLst>
            <a:ext uri="{FF2B5EF4-FFF2-40B4-BE49-F238E27FC236}">
              <a16:creationId xmlns:a16="http://schemas.microsoft.com/office/drawing/2014/main" id="{DE110580-3C21-4C41-AD65-AF056D2E5378}"/>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84" name="n_4aveValue【児童館】&#10;有形固定資産減価償却率">
          <a:extLst>
            <a:ext uri="{FF2B5EF4-FFF2-40B4-BE49-F238E27FC236}">
              <a16:creationId xmlns:a16="http://schemas.microsoft.com/office/drawing/2014/main" id="{B1D78CD7-339A-485A-8A38-E4F788F31F43}"/>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785" name="n_1mainValue【児童館】&#10;有形固定資産減価償却率">
          <a:extLst>
            <a:ext uri="{FF2B5EF4-FFF2-40B4-BE49-F238E27FC236}">
              <a16:creationId xmlns:a16="http://schemas.microsoft.com/office/drawing/2014/main" id="{7171D537-7033-4D7C-AE66-8A8E295E5F23}"/>
            </a:ext>
          </a:extLst>
        </xdr:cNvPr>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115950</xdr:rowOff>
    </xdr:from>
    <xdr:ext cx="405111" cy="259045"/>
    <xdr:sp macro="" textlink="">
      <xdr:nvSpPr>
        <xdr:cNvPr id="786" name="n_2mainValue【児童館】&#10;有形固定資産減価償却率">
          <a:extLst>
            <a:ext uri="{FF2B5EF4-FFF2-40B4-BE49-F238E27FC236}">
              <a16:creationId xmlns:a16="http://schemas.microsoft.com/office/drawing/2014/main" id="{D4CC7581-3968-4679-980A-A88160C90E25}"/>
            </a:ext>
          </a:extLst>
        </xdr:cNvPr>
        <xdr:cNvSpPr txBox="1"/>
      </xdr:nvSpPr>
      <xdr:spPr>
        <a:xfrm>
          <a:off x="14389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787" name="n_3mainValue【児童館】&#10;有形固定資産減価償却率">
          <a:extLst>
            <a:ext uri="{FF2B5EF4-FFF2-40B4-BE49-F238E27FC236}">
              <a16:creationId xmlns:a16="http://schemas.microsoft.com/office/drawing/2014/main" id="{62FE1F8E-268C-4E44-B9FA-EB11DB604F6E}"/>
            </a:ext>
          </a:extLst>
        </xdr:cNvPr>
        <xdr:cNvSpPr txBox="1"/>
      </xdr:nvSpPr>
      <xdr:spPr>
        <a:xfrm>
          <a:off x="13500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47370</xdr:rowOff>
    </xdr:from>
    <xdr:ext cx="405111" cy="259045"/>
    <xdr:sp macro="" textlink="">
      <xdr:nvSpPr>
        <xdr:cNvPr id="788" name="n_4mainValue【児童館】&#10;有形固定資産減価償却率">
          <a:extLst>
            <a:ext uri="{FF2B5EF4-FFF2-40B4-BE49-F238E27FC236}">
              <a16:creationId xmlns:a16="http://schemas.microsoft.com/office/drawing/2014/main" id="{7C8C8017-CE75-46CC-B9F7-151A5870DF4C}"/>
            </a:ext>
          </a:extLst>
        </xdr:cNvPr>
        <xdr:cNvSpPr txBox="1"/>
      </xdr:nvSpPr>
      <xdr:spPr>
        <a:xfrm>
          <a:off x="12611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919A5AF9-44C6-4D6D-8B40-28EECCFBAA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38976944-A2BE-4657-8D67-05594F93F0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C9FA0820-466C-4793-A6EF-CC6529B52A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D949001C-C91C-431D-B24E-638F2F25C5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03187605-7A22-4552-9D33-A77722C262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2C225165-9759-4C9A-A293-81CAF0BC81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102B6DCF-2116-4B18-981F-E200866BEF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24F7934B-8374-4D5F-B135-736D430C96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9FE87C42-05E1-49C1-A434-96B03DEB68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F76CA44A-5134-419F-A797-DFA8B00684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9" name="直線コネクタ 798">
          <a:extLst>
            <a:ext uri="{FF2B5EF4-FFF2-40B4-BE49-F238E27FC236}">
              <a16:creationId xmlns:a16="http://schemas.microsoft.com/office/drawing/2014/main" id="{879C5D99-5220-4358-9298-DA10DB1E869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0" name="テキスト ボックス 799">
          <a:extLst>
            <a:ext uri="{FF2B5EF4-FFF2-40B4-BE49-F238E27FC236}">
              <a16:creationId xmlns:a16="http://schemas.microsoft.com/office/drawing/2014/main" id="{F0C6CF99-ACA7-4EEB-B571-69D39BF157D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1" name="直線コネクタ 800">
          <a:extLst>
            <a:ext uri="{FF2B5EF4-FFF2-40B4-BE49-F238E27FC236}">
              <a16:creationId xmlns:a16="http://schemas.microsoft.com/office/drawing/2014/main" id="{A42FA8EB-4670-4833-BFC7-3B32969EBD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2" name="テキスト ボックス 801">
          <a:extLst>
            <a:ext uri="{FF2B5EF4-FFF2-40B4-BE49-F238E27FC236}">
              <a16:creationId xmlns:a16="http://schemas.microsoft.com/office/drawing/2014/main" id="{33CBC441-087B-40B4-943E-50795C5A217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3" name="直線コネクタ 802">
          <a:extLst>
            <a:ext uri="{FF2B5EF4-FFF2-40B4-BE49-F238E27FC236}">
              <a16:creationId xmlns:a16="http://schemas.microsoft.com/office/drawing/2014/main" id="{E8F85A0E-9A0E-46B5-B264-B139E074583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4" name="テキスト ボックス 803">
          <a:extLst>
            <a:ext uri="{FF2B5EF4-FFF2-40B4-BE49-F238E27FC236}">
              <a16:creationId xmlns:a16="http://schemas.microsoft.com/office/drawing/2014/main" id="{EF15C1FC-0DC3-4626-BD02-4D3236D5290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5" name="直線コネクタ 804">
          <a:extLst>
            <a:ext uri="{FF2B5EF4-FFF2-40B4-BE49-F238E27FC236}">
              <a16:creationId xmlns:a16="http://schemas.microsoft.com/office/drawing/2014/main" id="{397E6F45-6829-4B35-8F2C-C399F8289A9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6" name="テキスト ボックス 805">
          <a:extLst>
            <a:ext uri="{FF2B5EF4-FFF2-40B4-BE49-F238E27FC236}">
              <a16:creationId xmlns:a16="http://schemas.microsoft.com/office/drawing/2014/main" id="{677B1855-80B5-4255-9C97-884B551F9DC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C396F186-BB56-4B43-9FF7-52A66404D9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C0EADEC0-37AD-478A-9BC5-522097A875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id="{7D58205D-0281-4AEF-BB23-AD8E43238B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810" name="直線コネクタ 809">
          <a:extLst>
            <a:ext uri="{FF2B5EF4-FFF2-40B4-BE49-F238E27FC236}">
              <a16:creationId xmlns:a16="http://schemas.microsoft.com/office/drawing/2014/main" id="{E8773411-8394-443B-AAE5-47C79BABC519}"/>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811" name="【児童館】&#10;一人当たり面積最小値テキスト">
          <a:extLst>
            <a:ext uri="{FF2B5EF4-FFF2-40B4-BE49-F238E27FC236}">
              <a16:creationId xmlns:a16="http://schemas.microsoft.com/office/drawing/2014/main" id="{E4FBF8DC-D48E-43D4-8DD4-6CC76EC6EF08}"/>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812" name="直線コネクタ 811">
          <a:extLst>
            <a:ext uri="{FF2B5EF4-FFF2-40B4-BE49-F238E27FC236}">
              <a16:creationId xmlns:a16="http://schemas.microsoft.com/office/drawing/2014/main" id="{6C61C600-1B77-4057-A43E-BA5F4969A5DD}"/>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813" name="【児童館】&#10;一人当たり面積最大値テキスト">
          <a:extLst>
            <a:ext uri="{FF2B5EF4-FFF2-40B4-BE49-F238E27FC236}">
              <a16:creationId xmlns:a16="http://schemas.microsoft.com/office/drawing/2014/main" id="{56A4C021-3E5E-41F0-8499-3DE85D5E91FE}"/>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14" name="直線コネクタ 813">
          <a:extLst>
            <a:ext uri="{FF2B5EF4-FFF2-40B4-BE49-F238E27FC236}">
              <a16:creationId xmlns:a16="http://schemas.microsoft.com/office/drawing/2014/main" id="{B942CF07-F115-4971-9577-65544B4FF6E3}"/>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815" name="【児童館】&#10;一人当たり面積平均値テキスト">
          <a:extLst>
            <a:ext uri="{FF2B5EF4-FFF2-40B4-BE49-F238E27FC236}">
              <a16:creationId xmlns:a16="http://schemas.microsoft.com/office/drawing/2014/main" id="{F4FD38DD-EA80-4D5B-924B-87AD1E82B465}"/>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6" name="フローチャート: 判断 815">
          <a:extLst>
            <a:ext uri="{FF2B5EF4-FFF2-40B4-BE49-F238E27FC236}">
              <a16:creationId xmlns:a16="http://schemas.microsoft.com/office/drawing/2014/main" id="{81735582-4085-4F50-B3C8-1556636019F9}"/>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7" name="フローチャート: 判断 816">
          <a:extLst>
            <a:ext uri="{FF2B5EF4-FFF2-40B4-BE49-F238E27FC236}">
              <a16:creationId xmlns:a16="http://schemas.microsoft.com/office/drawing/2014/main" id="{3CFD074F-9CE9-4773-8EF4-D90D4FE2AE04}"/>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8" name="フローチャート: 判断 817">
          <a:extLst>
            <a:ext uri="{FF2B5EF4-FFF2-40B4-BE49-F238E27FC236}">
              <a16:creationId xmlns:a16="http://schemas.microsoft.com/office/drawing/2014/main" id="{2E840DC4-9446-42EA-8354-EF86DA103B5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19" name="フローチャート: 判断 818">
          <a:extLst>
            <a:ext uri="{FF2B5EF4-FFF2-40B4-BE49-F238E27FC236}">
              <a16:creationId xmlns:a16="http://schemas.microsoft.com/office/drawing/2014/main" id="{9B743035-9C07-478F-87EE-52C712AFC8DD}"/>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20" name="フローチャート: 判断 819">
          <a:extLst>
            <a:ext uri="{FF2B5EF4-FFF2-40B4-BE49-F238E27FC236}">
              <a16:creationId xmlns:a16="http://schemas.microsoft.com/office/drawing/2014/main" id="{412397E8-59DE-413E-9F2C-6A9412C5FAE9}"/>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6EAB94E-7581-479C-8779-53341B25D0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76879ACD-E28A-4B5C-9EF1-179391FCE6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E36D4E3-7983-498E-8F0F-09C8B78047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8E8B9C14-2094-4AD9-A69D-7F5018D2B1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9AF5D340-D40A-4471-86A6-1BAC620595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826" name="楕円 825">
          <a:extLst>
            <a:ext uri="{FF2B5EF4-FFF2-40B4-BE49-F238E27FC236}">
              <a16:creationId xmlns:a16="http://schemas.microsoft.com/office/drawing/2014/main" id="{C4A9C1CE-084B-48E7-B003-E81041FD5057}"/>
            </a:ext>
          </a:extLst>
        </xdr:cNvPr>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827" name="【児童館】&#10;一人当たり面積該当値テキスト">
          <a:extLst>
            <a:ext uri="{FF2B5EF4-FFF2-40B4-BE49-F238E27FC236}">
              <a16:creationId xmlns:a16="http://schemas.microsoft.com/office/drawing/2014/main" id="{192607CE-5E9E-497E-91FD-0D014C88CAD3}"/>
            </a:ext>
          </a:extLst>
        </xdr:cNvPr>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828" name="楕円 827">
          <a:extLst>
            <a:ext uri="{FF2B5EF4-FFF2-40B4-BE49-F238E27FC236}">
              <a16:creationId xmlns:a16="http://schemas.microsoft.com/office/drawing/2014/main" id="{3183189C-CD58-43C2-95F0-B789D67A45BA}"/>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88392</xdr:rowOff>
    </xdr:to>
    <xdr:cxnSp macro="">
      <xdr:nvCxnSpPr>
        <xdr:cNvPr id="829" name="直線コネクタ 828">
          <a:extLst>
            <a:ext uri="{FF2B5EF4-FFF2-40B4-BE49-F238E27FC236}">
              <a16:creationId xmlns:a16="http://schemas.microsoft.com/office/drawing/2014/main" id="{FF0622A1-8B38-4CF2-B720-DED8C639BEEB}"/>
            </a:ext>
          </a:extLst>
        </xdr:cNvPr>
        <xdr:cNvCxnSpPr/>
      </xdr:nvCxnSpPr>
      <xdr:spPr>
        <a:xfrm flipV="1">
          <a:off x="21323300" y="14481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30" name="楕円 829">
          <a:extLst>
            <a:ext uri="{FF2B5EF4-FFF2-40B4-BE49-F238E27FC236}">
              <a16:creationId xmlns:a16="http://schemas.microsoft.com/office/drawing/2014/main" id="{6CDF15E4-8064-427F-804D-CEF10A720331}"/>
            </a:ext>
          </a:extLst>
        </xdr:cNvPr>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97537</xdr:rowOff>
    </xdr:to>
    <xdr:cxnSp macro="">
      <xdr:nvCxnSpPr>
        <xdr:cNvPr id="831" name="直線コネクタ 830">
          <a:extLst>
            <a:ext uri="{FF2B5EF4-FFF2-40B4-BE49-F238E27FC236}">
              <a16:creationId xmlns:a16="http://schemas.microsoft.com/office/drawing/2014/main" id="{036576F1-C5E8-4382-8B67-7EE87B3A879C}"/>
            </a:ext>
          </a:extLst>
        </xdr:cNvPr>
        <xdr:cNvCxnSpPr/>
      </xdr:nvCxnSpPr>
      <xdr:spPr>
        <a:xfrm flipV="1">
          <a:off x="20434300" y="14490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32" name="楕円 831">
          <a:extLst>
            <a:ext uri="{FF2B5EF4-FFF2-40B4-BE49-F238E27FC236}">
              <a16:creationId xmlns:a16="http://schemas.microsoft.com/office/drawing/2014/main" id="{57AC3D44-6119-4F8F-B7C1-7A77865308BA}"/>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833" name="直線コネクタ 832">
          <a:extLst>
            <a:ext uri="{FF2B5EF4-FFF2-40B4-BE49-F238E27FC236}">
              <a16:creationId xmlns:a16="http://schemas.microsoft.com/office/drawing/2014/main" id="{D508F170-3A61-4543-B72D-BF3337310B6A}"/>
            </a:ext>
          </a:extLst>
        </xdr:cNvPr>
        <xdr:cNvCxnSpPr/>
      </xdr:nvCxnSpPr>
      <xdr:spPr>
        <a:xfrm flipV="1">
          <a:off x="19545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34" name="楕円 833">
          <a:extLst>
            <a:ext uri="{FF2B5EF4-FFF2-40B4-BE49-F238E27FC236}">
              <a16:creationId xmlns:a16="http://schemas.microsoft.com/office/drawing/2014/main" id="{BFB9215E-A13E-4540-A048-607CC389F236}"/>
            </a:ext>
          </a:extLst>
        </xdr:cNvPr>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111252</xdr:rowOff>
    </xdr:to>
    <xdr:cxnSp macro="">
      <xdr:nvCxnSpPr>
        <xdr:cNvPr id="835" name="直線コネクタ 834">
          <a:extLst>
            <a:ext uri="{FF2B5EF4-FFF2-40B4-BE49-F238E27FC236}">
              <a16:creationId xmlns:a16="http://schemas.microsoft.com/office/drawing/2014/main" id="{10C82CD5-7BBA-4DA7-9A8D-6F78EBEBD383}"/>
            </a:ext>
          </a:extLst>
        </xdr:cNvPr>
        <xdr:cNvCxnSpPr/>
      </xdr:nvCxnSpPr>
      <xdr:spPr>
        <a:xfrm flipV="1">
          <a:off x="18656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36" name="n_1aveValue【児童館】&#10;一人当たり面積">
          <a:extLst>
            <a:ext uri="{FF2B5EF4-FFF2-40B4-BE49-F238E27FC236}">
              <a16:creationId xmlns:a16="http://schemas.microsoft.com/office/drawing/2014/main" id="{6901419D-052A-48C3-B07C-67B4748CE16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7" name="n_2aveValue【児童館】&#10;一人当たり面積">
          <a:extLst>
            <a:ext uri="{FF2B5EF4-FFF2-40B4-BE49-F238E27FC236}">
              <a16:creationId xmlns:a16="http://schemas.microsoft.com/office/drawing/2014/main" id="{1364EADB-3D8C-4D02-8340-F862DB7CC09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838" name="n_3aveValue【児童館】&#10;一人当たり面積">
          <a:extLst>
            <a:ext uri="{FF2B5EF4-FFF2-40B4-BE49-F238E27FC236}">
              <a16:creationId xmlns:a16="http://schemas.microsoft.com/office/drawing/2014/main" id="{7679D8AB-330C-430A-B884-06A01937C993}"/>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839" name="n_4aveValue【児童館】&#10;一人当たり面積">
          <a:extLst>
            <a:ext uri="{FF2B5EF4-FFF2-40B4-BE49-F238E27FC236}">
              <a16:creationId xmlns:a16="http://schemas.microsoft.com/office/drawing/2014/main" id="{6B99FF39-32B5-48DB-8A8F-C897E75DA599}"/>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840" name="n_1mainValue【児童館】&#10;一人当たり面積">
          <a:extLst>
            <a:ext uri="{FF2B5EF4-FFF2-40B4-BE49-F238E27FC236}">
              <a16:creationId xmlns:a16="http://schemas.microsoft.com/office/drawing/2014/main" id="{0F2BB346-8CB8-4FDA-B6BE-5556B046E56E}"/>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41" name="n_2mainValue【児童館】&#10;一人当たり面積">
          <a:extLst>
            <a:ext uri="{FF2B5EF4-FFF2-40B4-BE49-F238E27FC236}">
              <a16:creationId xmlns:a16="http://schemas.microsoft.com/office/drawing/2014/main" id="{81B02175-0232-4099-BD3B-C23057D9885C}"/>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842" name="n_3mainValue【児童館】&#10;一人当たり面積">
          <a:extLst>
            <a:ext uri="{FF2B5EF4-FFF2-40B4-BE49-F238E27FC236}">
              <a16:creationId xmlns:a16="http://schemas.microsoft.com/office/drawing/2014/main" id="{C04589F5-0F17-48F9-9E6A-7598C6EFEAC0}"/>
            </a:ext>
          </a:extLst>
        </xdr:cNvPr>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43" name="n_4mainValue【児童館】&#10;一人当たり面積">
          <a:extLst>
            <a:ext uri="{FF2B5EF4-FFF2-40B4-BE49-F238E27FC236}">
              <a16:creationId xmlns:a16="http://schemas.microsoft.com/office/drawing/2014/main" id="{1691270A-C105-4036-8909-EAF5114368D4}"/>
            </a:ext>
          </a:extLst>
        </xdr:cNvPr>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AF79A508-1C9D-4D5F-81E9-6B74081452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CE8891E5-6AA5-40BD-A9E8-9C38EE25D7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8A60A1EB-66C4-444C-862B-DDEB78163D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33D07CDB-C1AF-4F0A-B149-A0891D4189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25734613-E9AB-4EB5-B516-F9CC2D4114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D21144D2-D3BD-49F6-83B9-2F55CD1351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849E843E-A722-4C50-B5DD-215296BE7B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E6541B20-49D6-4B47-B781-D735AD0C21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38D5611C-8982-4F7F-BC69-6B57C2DA99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83FA8F6D-036F-49A9-9021-9B56F46AA8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8DBAEE5B-6771-4A01-A17F-0519B8CAB8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5D0501F4-10B9-430C-8339-57D4FA537E4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9BF5C750-9B53-4207-8398-778900281D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3A7CFF43-CF6D-4857-BEF5-905A5C5F6F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90399D2C-09D2-44E5-857F-61AB21C6F4A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398731F0-857B-4CFA-87CC-01228E7149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2A5396D1-5427-45C0-8832-2473CB48E7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4F4F4454-5E6D-4567-B51A-BA8AC409B87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BD19A4F6-2F60-4919-9978-7D2B22B4A7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F9A4304A-E46C-439D-A2D2-5E2D2B10D5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261705CA-23C5-4FF9-B70F-558BA2BD5E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B314FA24-2B6A-49F1-956B-6845354BDE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E60B5FD5-7B6A-4F2C-987F-20FB0D7A3BC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BF59EB07-2683-44D7-BC66-7BCFBE7915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a:extLst>
            <a:ext uri="{FF2B5EF4-FFF2-40B4-BE49-F238E27FC236}">
              <a16:creationId xmlns:a16="http://schemas.microsoft.com/office/drawing/2014/main" id="{2A963982-D969-4CA3-80BC-015B1AC5EE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78A24CF5-FE73-499E-A0DE-EB9CB5938D9A}"/>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a:extLst>
            <a:ext uri="{FF2B5EF4-FFF2-40B4-BE49-F238E27FC236}">
              <a16:creationId xmlns:a16="http://schemas.microsoft.com/office/drawing/2014/main" id="{EC2C931D-CB6A-462E-8A4C-8B0AD1C4DB3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8CF0BA9A-9854-4DAE-93B4-5267FCFAD3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872" name="【公民館】&#10;有形固定資産減価償却率最大値テキスト">
          <a:extLst>
            <a:ext uri="{FF2B5EF4-FFF2-40B4-BE49-F238E27FC236}">
              <a16:creationId xmlns:a16="http://schemas.microsoft.com/office/drawing/2014/main" id="{1CE803DB-C67F-4D6E-BFE6-7249933A1F3C}"/>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873" name="直線コネクタ 872">
          <a:extLst>
            <a:ext uri="{FF2B5EF4-FFF2-40B4-BE49-F238E27FC236}">
              <a16:creationId xmlns:a16="http://schemas.microsoft.com/office/drawing/2014/main" id="{856778A9-4872-4F90-8AFB-31EFB314DB6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874" name="【公民館】&#10;有形固定資産減価償却率平均値テキスト">
          <a:extLst>
            <a:ext uri="{FF2B5EF4-FFF2-40B4-BE49-F238E27FC236}">
              <a16:creationId xmlns:a16="http://schemas.microsoft.com/office/drawing/2014/main" id="{1996FF59-850E-4CA0-8471-0CB51065F1CC}"/>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75" name="フローチャート: 判断 874">
          <a:extLst>
            <a:ext uri="{FF2B5EF4-FFF2-40B4-BE49-F238E27FC236}">
              <a16:creationId xmlns:a16="http://schemas.microsoft.com/office/drawing/2014/main" id="{F3BA7C37-B32B-42BE-9CEA-72651F35AF6E}"/>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876" name="フローチャート: 判断 875">
          <a:extLst>
            <a:ext uri="{FF2B5EF4-FFF2-40B4-BE49-F238E27FC236}">
              <a16:creationId xmlns:a16="http://schemas.microsoft.com/office/drawing/2014/main" id="{1592023A-1524-4229-B385-547D389DBFA1}"/>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77" name="フローチャート: 判断 876">
          <a:extLst>
            <a:ext uri="{FF2B5EF4-FFF2-40B4-BE49-F238E27FC236}">
              <a16:creationId xmlns:a16="http://schemas.microsoft.com/office/drawing/2014/main" id="{E71A7C69-9D81-4203-959F-9235F5CB66B5}"/>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78" name="フローチャート: 判断 877">
          <a:extLst>
            <a:ext uri="{FF2B5EF4-FFF2-40B4-BE49-F238E27FC236}">
              <a16:creationId xmlns:a16="http://schemas.microsoft.com/office/drawing/2014/main" id="{59AA11B1-B24A-4D80-BC3D-3CAE694C3712}"/>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879" name="フローチャート: 判断 878">
          <a:extLst>
            <a:ext uri="{FF2B5EF4-FFF2-40B4-BE49-F238E27FC236}">
              <a16:creationId xmlns:a16="http://schemas.microsoft.com/office/drawing/2014/main" id="{780361FE-BEF2-4D93-A969-338A97AE63D1}"/>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94D0FC0-AEAE-40B4-A3F0-EA00F3A4BC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EED02DB7-09D4-4BF7-A68E-5A07870961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C43B88AD-2D75-4C5B-AA64-DEE7385B9C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DAD9A18A-200D-4436-85CD-6D7675115A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5BE999E-16FB-4CBA-A1A0-2C71E2E8B9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885" name="楕円 884">
          <a:extLst>
            <a:ext uri="{FF2B5EF4-FFF2-40B4-BE49-F238E27FC236}">
              <a16:creationId xmlns:a16="http://schemas.microsoft.com/office/drawing/2014/main" id="{7CB9CF99-F1C8-4288-82A5-11E2D1218E48}"/>
            </a:ext>
          </a:extLst>
        </xdr:cNvPr>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886" name="【公民館】&#10;有形固定資産減価償却率該当値テキスト">
          <a:extLst>
            <a:ext uri="{FF2B5EF4-FFF2-40B4-BE49-F238E27FC236}">
              <a16:creationId xmlns:a16="http://schemas.microsoft.com/office/drawing/2014/main" id="{DFD4A321-82A7-447A-82E1-855F621C978A}"/>
            </a:ext>
          </a:extLst>
        </xdr:cNvPr>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887" name="楕円 886">
          <a:extLst>
            <a:ext uri="{FF2B5EF4-FFF2-40B4-BE49-F238E27FC236}">
              <a16:creationId xmlns:a16="http://schemas.microsoft.com/office/drawing/2014/main" id="{EBF35637-59DA-4D72-A867-EC23360EEB14}"/>
            </a:ext>
          </a:extLst>
        </xdr:cNvPr>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123552</xdr:rowOff>
    </xdr:to>
    <xdr:cxnSp macro="">
      <xdr:nvCxnSpPr>
        <xdr:cNvPr id="888" name="直線コネクタ 887">
          <a:extLst>
            <a:ext uri="{FF2B5EF4-FFF2-40B4-BE49-F238E27FC236}">
              <a16:creationId xmlns:a16="http://schemas.microsoft.com/office/drawing/2014/main" id="{9B4B4A54-49C1-4149-8B24-92DB84540838}"/>
            </a:ext>
          </a:extLst>
        </xdr:cNvPr>
        <xdr:cNvCxnSpPr/>
      </xdr:nvCxnSpPr>
      <xdr:spPr>
        <a:xfrm>
          <a:off x="15481300" y="184556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89" name="楕円 888">
          <a:extLst>
            <a:ext uri="{FF2B5EF4-FFF2-40B4-BE49-F238E27FC236}">
              <a16:creationId xmlns:a16="http://schemas.microsoft.com/office/drawing/2014/main" id="{1A22A302-18B3-4C16-971C-58D29AF1B204}"/>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110489</xdr:rowOff>
    </xdr:to>
    <xdr:cxnSp macro="">
      <xdr:nvCxnSpPr>
        <xdr:cNvPr id="890" name="直線コネクタ 889">
          <a:extLst>
            <a:ext uri="{FF2B5EF4-FFF2-40B4-BE49-F238E27FC236}">
              <a16:creationId xmlns:a16="http://schemas.microsoft.com/office/drawing/2014/main" id="{D701A213-3E4B-42E3-B20C-FA426C0AD9EB}"/>
            </a:ext>
          </a:extLst>
        </xdr:cNvPr>
        <xdr:cNvCxnSpPr/>
      </xdr:nvCxnSpPr>
      <xdr:spPr>
        <a:xfrm>
          <a:off x="14592300" y="1843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xdr:rowOff>
    </xdr:from>
    <xdr:to>
      <xdr:col>72</xdr:col>
      <xdr:colOff>38100</xdr:colOff>
      <xdr:row>107</xdr:row>
      <xdr:rowOff>109038</xdr:rowOff>
    </xdr:to>
    <xdr:sp macro="" textlink="">
      <xdr:nvSpPr>
        <xdr:cNvPr id="891" name="楕円 890">
          <a:extLst>
            <a:ext uri="{FF2B5EF4-FFF2-40B4-BE49-F238E27FC236}">
              <a16:creationId xmlns:a16="http://schemas.microsoft.com/office/drawing/2014/main" id="{B5DFCD91-7141-4CEA-A549-153F7A153EED}"/>
            </a:ext>
          </a:extLst>
        </xdr:cNvPr>
        <xdr:cNvSpPr/>
      </xdr:nvSpPr>
      <xdr:spPr>
        <a:xfrm>
          <a:off x="1365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58238</xdr:rowOff>
    </xdr:from>
    <xdr:to>
      <xdr:col>76</xdr:col>
      <xdr:colOff>114300</xdr:colOff>
      <xdr:row>107</xdr:row>
      <xdr:rowOff>87630</xdr:rowOff>
    </xdr:to>
    <xdr:cxnSp macro="">
      <xdr:nvCxnSpPr>
        <xdr:cNvPr id="892" name="直線コネクタ 891">
          <a:extLst>
            <a:ext uri="{FF2B5EF4-FFF2-40B4-BE49-F238E27FC236}">
              <a16:creationId xmlns:a16="http://schemas.microsoft.com/office/drawing/2014/main" id="{58528445-F53D-4004-8519-21EBB7FC0C78}"/>
            </a:ext>
          </a:extLst>
        </xdr:cNvPr>
        <xdr:cNvCxnSpPr/>
      </xdr:nvCxnSpPr>
      <xdr:spPr>
        <a:xfrm>
          <a:off x="13703300" y="1840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893" name="楕円 892">
          <a:extLst>
            <a:ext uri="{FF2B5EF4-FFF2-40B4-BE49-F238E27FC236}">
              <a16:creationId xmlns:a16="http://schemas.microsoft.com/office/drawing/2014/main" id="{0FAFCFE6-EF2C-4270-B3E5-309190D37399}"/>
            </a:ext>
          </a:extLst>
        </xdr:cNvPr>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58238</xdr:rowOff>
    </xdr:to>
    <xdr:cxnSp macro="">
      <xdr:nvCxnSpPr>
        <xdr:cNvPr id="894" name="直線コネクタ 893">
          <a:extLst>
            <a:ext uri="{FF2B5EF4-FFF2-40B4-BE49-F238E27FC236}">
              <a16:creationId xmlns:a16="http://schemas.microsoft.com/office/drawing/2014/main" id="{1CF2B7C4-86D3-4EF8-957C-D91ECD0A052A}"/>
            </a:ext>
          </a:extLst>
        </xdr:cNvPr>
        <xdr:cNvCxnSpPr/>
      </xdr:nvCxnSpPr>
      <xdr:spPr>
        <a:xfrm>
          <a:off x="12814300" y="183723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895" name="n_1aveValue【公民館】&#10;有形固定資産減価償却率">
          <a:extLst>
            <a:ext uri="{FF2B5EF4-FFF2-40B4-BE49-F238E27FC236}">
              <a16:creationId xmlns:a16="http://schemas.microsoft.com/office/drawing/2014/main" id="{367280B0-F5C3-4A27-BCA9-16F24365844A}"/>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896" name="n_2aveValue【公民館】&#10;有形固定資産減価償却率">
          <a:extLst>
            <a:ext uri="{FF2B5EF4-FFF2-40B4-BE49-F238E27FC236}">
              <a16:creationId xmlns:a16="http://schemas.microsoft.com/office/drawing/2014/main" id="{BF852A08-6F56-41BB-9209-1588F09B644A}"/>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897" name="n_3aveValue【公民館】&#10;有形固定資産減価償却率">
          <a:extLst>
            <a:ext uri="{FF2B5EF4-FFF2-40B4-BE49-F238E27FC236}">
              <a16:creationId xmlns:a16="http://schemas.microsoft.com/office/drawing/2014/main" id="{EBF6234A-E0E4-4F94-A831-904261E85375}"/>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898" name="n_4aveValue【公民館】&#10;有形固定資産減価償却率">
          <a:extLst>
            <a:ext uri="{FF2B5EF4-FFF2-40B4-BE49-F238E27FC236}">
              <a16:creationId xmlns:a16="http://schemas.microsoft.com/office/drawing/2014/main" id="{03E66063-F380-49D8-8806-566109FB97E1}"/>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899" name="n_1mainValue【公民館】&#10;有形固定資産減価償却率">
          <a:extLst>
            <a:ext uri="{FF2B5EF4-FFF2-40B4-BE49-F238E27FC236}">
              <a16:creationId xmlns:a16="http://schemas.microsoft.com/office/drawing/2014/main" id="{A02DD822-B426-45D7-A40D-DE1E679D0686}"/>
            </a:ext>
          </a:extLst>
        </xdr:cNvPr>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900" name="n_2mainValue【公民館】&#10;有形固定資産減価償却率">
          <a:extLst>
            <a:ext uri="{FF2B5EF4-FFF2-40B4-BE49-F238E27FC236}">
              <a16:creationId xmlns:a16="http://schemas.microsoft.com/office/drawing/2014/main" id="{6600B959-EF96-4D27-80A6-E0B67170566C}"/>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100165</xdr:rowOff>
    </xdr:from>
    <xdr:ext cx="405111" cy="259045"/>
    <xdr:sp macro="" textlink="">
      <xdr:nvSpPr>
        <xdr:cNvPr id="901" name="n_3mainValue【公民館】&#10;有形固定資産減価償却率">
          <a:extLst>
            <a:ext uri="{FF2B5EF4-FFF2-40B4-BE49-F238E27FC236}">
              <a16:creationId xmlns:a16="http://schemas.microsoft.com/office/drawing/2014/main" id="{4126FB64-CCFA-471E-A3C6-FA2E5B46AE68}"/>
            </a:ext>
          </a:extLst>
        </xdr:cNvPr>
        <xdr:cNvSpPr txBox="1"/>
      </xdr:nvSpPr>
      <xdr:spPr>
        <a:xfrm>
          <a:off x="13500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902" name="n_4mainValue【公民館】&#10;有形固定資産減価償却率">
          <a:extLst>
            <a:ext uri="{FF2B5EF4-FFF2-40B4-BE49-F238E27FC236}">
              <a16:creationId xmlns:a16="http://schemas.microsoft.com/office/drawing/2014/main" id="{392BF2BC-232B-4391-BB0C-80E3AD0E3337}"/>
            </a:ext>
          </a:extLst>
        </xdr:cNvPr>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92804700-A9FF-4F06-A1C2-8D01AB06430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3606A735-F73D-4B2A-919A-93BBFCF53A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D8965CA6-4D16-4031-9C4D-1B8E83FDFD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409B08BF-6FB5-4B8D-BB1B-B6EAB4B3B6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C117642C-A2EA-49A2-9703-A19C4B1DF2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AC81493E-1F96-4BE4-99B7-08A65A88E6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9004E198-5173-4E60-AD39-52E75A2A38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636C219B-B5FB-4B21-A6C7-EC05A52993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4A09CBF2-F7E5-4ADC-A664-44FB4E31C3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A9358790-DB30-4E4A-825F-9B0FAB5C30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3" name="直線コネクタ 912">
          <a:extLst>
            <a:ext uri="{FF2B5EF4-FFF2-40B4-BE49-F238E27FC236}">
              <a16:creationId xmlns:a16="http://schemas.microsoft.com/office/drawing/2014/main" id="{49187AC7-CFC3-441C-8E0D-15E809922B0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4" name="テキスト ボックス 913">
          <a:extLst>
            <a:ext uri="{FF2B5EF4-FFF2-40B4-BE49-F238E27FC236}">
              <a16:creationId xmlns:a16="http://schemas.microsoft.com/office/drawing/2014/main" id="{0AEFBCC4-B3F8-401D-A946-6C9542A69BF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5" name="直線コネクタ 914">
          <a:extLst>
            <a:ext uri="{FF2B5EF4-FFF2-40B4-BE49-F238E27FC236}">
              <a16:creationId xmlns:a16="http://schemas.microsoft.com/office/drawing/2014/main" id="{C3EA3DA6-101A-47F0-8509-97747935A02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6" name="テキスト ボックス 915">
          <a:extLst>
            <a:ext uri="{FF2B5EF4-FFF2-40B4-BE49-F238E27FC236}">
              <a16:creationId xmlns:a16="http://schemas.microsoft.com/office/drawing/2014/main" id="{763CB08C-2CF3-4F34-BD1E-289E1D06FB6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7" name="直線コネクタ 916">
          <a:extLst>
            <a:ext uri="{FF2B5EF4-FFF2-40B4-BE49-F238E27FC236}">
              <a16:creationId xmlns:a16="http://schemas.microsoft.com/office/drawing/2014/main" id="{2BD44BD6-C5B3-4747-8510-38317CDFC2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8" name="テキスト ボックス 917">
          <a:extLst>
            <a:ext uri="{FF2B5EF4-FFF2-40B4-BE49-F238E27FC236}">
              <a16:creationId xmlns:a16="http://schemas.microsoft.com/office/drawing/2014/main" id="{53F22225-67E5-416A-B29C-1CAD6E57B77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9" name="直線コネクタ 918">
          <a:extLst>
            <a:ext uri="{FF2B5EF4-FFF2-40B4-BE49-F238E27FC236}">
              <a16:creationId xmlns:a16="http://schemas.microsoft.com/office/drawing/2014/main" id="{E162B4A0-A9D1-4C38-91D0-059E1025DF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0" name="テキスト ボックス 919">
          <a:extLst>
            <a:ext uri="{FF2B5EF4-FFF2-40B4-BE49-F238E27FC236}">
              <a16:creationId xmlns:a16="http://schemas.microsoft.com/office/drawing/2014/main" id="{A22146D4-A67B-4CDB-9470-75D18DFA3D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1" name="直線コネクタ 920">
          <a:extLst>
            <a:ext uri="{FF2B5EF4-FFF2-40B4-BE49-F238E27FC236}">
              <a16:creationId xmlns:a16="http://schemas.microsoft.com/office/drawing/2014/main" id="{A59C6876-5614-4F38-87CC-38759BCD87A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2" name="テキスト ボックス 921">
          <a:extLst>
            <a:ext uri="{FF2B5EF4-FFF2-40B4-BE49-F238E27FC236}">
              <a16:creationId xmlns:a16="http://schemas.microsoft.com/office/drawing/2014/main" id="{0E2AB624-2E23-4225-8D3F-E95FBAC3A0F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3" name="直線コネクタ 922">
          <a:extLst>
            <a:ext uri="{FF2B5EF4-FFF2-40B4-BE49-F238E27FC236}">
              <a16:creationId xmlns:a16="http://schemas.microsoft.com/office/drawing/2014/main" id="{E43DDB6F-75B8-4C1D-939F-9D67F1B4B66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4" name="テキスト ボックス 923">
          <a:extLst>
            <a:ext uri="{FF2B5EF4-FFF2-40B4-BE49-F238E27FC236}">
              <a16:creationId xmlns:a16="http://schemas.microsoft.com/office/drawing/2014/main" id="{CFCC3EB8-7487-48AC-A11B-B54499EF58C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CD0005C4-85D9-44F7-8156-4BAD93895B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AE782620-8818-4E2E-86B9-EF52B8FC4B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公民館】&#10;一人当たり面積グラフ枠">
          <a:extLst>
            <a:ext uri="{FF2B5EF4-FFF2-40B4-BE49-F238E27FC236}">
              <a16:creationId xmlns:a16="http://schemas.microsoft.com/office/drawing/2014/main" id="{65E26B2E-930F-4FE2-A155-5049792694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928" name="直線コネクタ 927">
          <a:extLst>
            <a:ext uri="{FF2B5EF4-FFF2-40B4-BE49-F238E27FC236}">
              <a16:creationId xmlns:a16="http://schemas.microsoft.com/office/drawing/2014/main" id="{5A0D6FE7-D8FA-45BA-A94C-74B84B263981}"/>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929" name="【公民館】&#10;一人当たり面積最小値テキスト">
          <a:extLst>
            <a:ext uri="{FF2B5EF4-FFF2-40B4-BE49-F238E27FC236}">
              <a16:creationId xmlns:a16="http://schemas.microsoft.com/office/drawing/2014/main" id="{AF77C25A-16F3-46C6-9024-37877D1BAC69}"/>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930" name="直線コネクタ 929">
          <a:extLst>
            <a:ext uri="{FF2B5EF4-FFF2-40B4-BE49-F238E27FC236}">
              <a16:creationId xmlns:a16="http://schemas.microsoft.com/office/drawing/2014/main" id="{9C19702E-7C08-4A9F-B533-A6477D7AF218}"/>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931" name="【公民館】&#10;一人当たり面積最大値テキスト">
          <a:extLst>
            <a:ext uri="{FF2B5EF4-FFF2-40B4-BE49-F238E27FC236}">
              <a16:creationId xmlns:a16="http://schemas.microsoft.com/office/drawing/2014/main" id="{22DF6020-ADF6-45FB-A328-DF5162CB0104}"/>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932" name="直線コネクタ 931">
          <a:extLst>
            <a:ext uri="{FF2B5EF4-FFF2-40B4-BE49-F238E27FC236}">
              <a16:creationId xmlns:a16="http://schemas.microsoft.com/office/drawing/2014/main" id="{1CA8C6CF-71F4-4704-89AD-49C87B334602}"/>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933" name="【公民館】&#10;一人当たり面積平均値テキスト">
          <a:extLst>
            <a:ext uri="{FF2B5EF4-FFF2-40B4-BE49-F238E27FC236}">
              <a16:creationId xmlns:a16="http://schemas.microsoft.com/office/drawing/2014/main" id="{7D300F16-0AF7-41CC-9CE4-139B99725387}"/>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934" name="フローチャート: 判断 933">
          <a:extLst>
            <a:ext uri="{FF2B5EF4-FFF2-40B4-BE49-F238E27FC236}">
              <a16:creationId xmlns:a16="http://schemas.microsoft.com/office/drawing/2014/main" id="{4EA42325-3BE7-44C8-8FC7-F4082B7EA41F}"/>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935" name="フローチャート: 判断 934">
          <a:extLst>
            <a:ext uri="{FF2B5EF4-FFF2-40B4-BE49-F238E27FC236}">
              <a16:creationId xmlns:a16="http://schemas.microsoft.com/office/drawing/2014/main" id="{49BDF01D-2BA6-4842-B911-E4C5A9257BC4}"/>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936" name="フローチャート: 判断 935">
          <a:extLst>
            <a:ext uri="{FF2B5EF4-FFF2-40B4-BE49-F238E27FC236}">
              <a16:creationId xmlns:a16="http://schemas.microsoft.com/office/drawing/2014/main" id="{3456FF90-A5E7-4C5D-8A84-6D914E2A5A8A}"/>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937" name="フローチャート: 判断 936">
          <a:extLst>
            <a:ext uri="{FF2B5EF4-FFF2-40B4-BE49-F238E27FC236}">
              <a16:creationId xmlns:a16="http://schemas.microsoft.com/office/drawing/2014/main" id="{00BFCD90-1057-4145-BDEE-5F4119959D0E}"/>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938" name="フローチャート: 判断 937">
          <a:extLst>
            <a:ext uri="{FF2B5EF4-FFF2-40B4-BE49-F238E27FC236}">
              <a16:creationId xmlns:a16="http://schemas.microsoft.com/office/drawing/2014/main" id="{1D0BDFA9-D437-4D24-AA4F-95126A10B20D}"/>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720954C7-C891-4807-AF55-97596EE7D5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C8698C58-05D7-4292-9442-49D4E0DBA8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D1A12CD9-832F-4C78-88FE-08A13EC867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812CD2C1-BEF8-4B3A-9E78-6AF7129FA0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D9266BCC-5D72-41D0-9E24-5A394DA0BF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64588</xdr:rowOff>
    </xdr:from>
    <xdr:to>
      <xdr:col>116</xdr:col>
      <xdr:colOff>114300</xdr:colOff>
      <xdr:row>100</xdr:row>
      <xdr:rowOff>166188</xdr:rowOff>
    </xdr:to>
    <xdr:sp macro="" textlink="">
      <xdr:nvSpPr>
        <xdr:cNvPr id="944" name="楕円 943">
          <a:extLst>
            <a:ext uri="{FF2B5EF4-FFF2-40B4-BE49-F238E27FC236}">
              <a16:creationId xmlns:a16="http://schemas.microsoft.com/office/drawing/2014/main" id="{ED9029DE-54C2-4043-80A9-8B7F3E5A50D8}"/>
            </a:ext>
          </a:extLst>
        </xdr:cNvPr>
        <xdr:cNvSpPr/>
      </xdr:nvSpPr>
      <xdr:spPr>
        <a:xfrm>
          <a:off x="22110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17615</xdr:rowOff>
    </xdr:from>
    <xdr:ext cx="469744" cy="259045"/>
    <xdr:sp macro="" textlink="">
      <xdr:nvSpPr>
        <xdr:cNvPr id="945" name="【公民館】&#10;一人当たり面積該当値テキスト">
          <a:extLst>
            <a:ext uri="{FF2B5EF4-FFF2-40B4-BE49-F238E27FC236}">
              <a16:creationId xmlns:a16="http://schemas.microsoft.com/office/drawing/2014/main" id="{3122CBE4-B6C2-4219-9EF1-999EC8CFC30F}"/>
            </a:ext>
          </a:extLst>
        </xdr:cNvPr>
        <xdr:cNvSpPr txBox="1"/>
      </xdr:nvSpPr>
      <xdr:spPr>
        <a:xfrm>
          <a:off x="22199600" y="171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111398</xdr:rowOff>
    </xdr:from>
    <xdr:to>
      <xdr:col>112</xdr:col>
      <xdr:colOff>38100</xdr:colOff>
      <xdr:row>101</xdr:row>
      <xdr:rowOff>41548</xdr:rowOff>
    </xdr:to>
    <xdr:sp macro="" textlink="">
      <xdr:nvSpPr>
        <xdr:cNvPr id="946" name="楕円 945">
          <a:extLst>
            <a:ext uri="{FF2B5EF4-FFF2-40B4-BE49-F238E27FC236}">
              <a16:creationId xmlns:a16="http://schemas.microsoft.com/office/drawing/2014/main" id="{9F1744A0-59FB-4FDD-B1B6-B2DEA08664C1}"/>
            </a:ext>
          </a:extLst>
        </xdr:cNvPr>
        <xdr:cNvSpPr/>
      </xdr:nvSpPr>
      <xdr:spPr>
        <a:xfrm>
          <a:off x="21272500" y="172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115388</xdr:rowOff>
    </xdr:from>
    <xdr:to>
      <xdr:col>116</xdr:col>
      <xdr:colOff>63500</xdr:colOff>
      <xdr:row>100</xdr:row>
      <xdr:rowOff>162198</xdr:rowOff>
    </xdr:to>
    <xdr:cxnSp macro="">
      <xdr:nvCxnSpPr>
        <xdr:cNvPr id="947" name="直線コネクタ 946">
          <a:extLst>
            <a:ext uri="{FF2B5EF4-FFF2-40B4-BE49-F238E27FC236}">
              <a16:creationId xmlns:a16="http://schemas.microsoft.com/office/drawing/2014/main" id="{B8EE7DF4-923A-4E12-A57D-EAFEF4F76039}"/>
            </a:ext>
          </a:extLst>
        </xdr:cNvPr>
        <xdr:cNvCxnSpPr/>
      </xdr:nvCxnSpPr>
      <xdr:spPr>
        <a:xfrm flipV="1">
          <a:off x="21323300" y="17260388"/>
          <a:ext cx="8382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168002</xdr:rowOff>
    </xdr:from>
    <xdr:to>
      <xdr:col>107</xdr:col>
      <xdr:colOff>101600</xdr:colOff>
      <xdr:row>101</xdr:row>
      <xdr:rowOff>98152</xdr:rowOff>
    </xdr:to>
    <xdr:sp macro="" textlink="">
      <xdr:nvSpPr>
        <xdr:cNvPr id="948" name="楕円 947">
          <a:extLst>
            <a:ext uri="{FF2B5EF4-FFF2-40B4-BE49-F238E27FC236}">
              <a16:creationId xmlns:a16="http://schemas.microsoft.com/office/drawing/2014/main" id="{F61261CD-0977-44F2-B71A-EBF2C859C3C4}"/>
            </a:ext>
          </a:extLst>
        </xdr:cNvPr>
        <xdr:cNvSpPr/>
      </xdr:nvSpPr>
      <xdr:spPr>
        <a:xfrm>
          <a:off x="20383500" y="173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162198</xdr:rowOff>
    </xdr:from>
    <xdr:to>
      <xdr:col>111</xdr:col>
      <xdr:colOff>177800</xdr:colOff>
      <xdr:row>101</xdr:row>
      <xdr:rowOff>47352</xdr:rowOff>
    </xdr:to>
    <xdr:cxnSp macro="">
      <xdr:nvCxnSpPr>
        <xdr:cNvPr id="949" name="直線コネクタ 948">
          <a:extLst>
            <a:ext uri="{FF2B5EF4-FFF2-40B4-BE49-F238E27FC236}">
              <a16:creationId xmlns:a16="http://schemas.microsoft.com/office/drawing/2014/main" id="{E5B20289-E2A4-4BE2-9BD2-A91F8920B500}"/>
            </a:ext>
          </a:extLst>
        </xdr:cNvPr>
        <xdr:cNvCxnSpPr/>
      </xdr:nvCxnSpPr>
      <xdr:spPr>
        <a:xfrm flipV="1">
          <a:off x="20434300" y="17307198"/>
          <a:ext cx="889000" cy="5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25944</xdr:rowOff>
    </xdr:from>
    <xdr:to>
      <xdr:col>102</xdr:col>
      <xdr:colOff>165100</xdr:colOff>
      <xdr:row>101</xdr:row>
      <xdr:rowOff>127544</xdr:rowOff>
    </xdr:to>
    <xdr:sp macro="" textlink="">
      <xdr:nvSpPr>
        <xdr:cNvPr id="950" name="楕円 949">
          <a:extLst>
            <a:ext uri="{FF2B5EF4-FFF2-40B4-BE49-F238E27FC236}">
              <a16:creationId xmlns:a16="http://schemas.microsoft.com/office/drawing/2014/main" id="{9EE2D47F-365D-4FAB-92A9-12591236341C}"/>
            </a:ext>
          </a:extLst>
        </xdr:cNvPr>
        <xdr:cNvSpPr/>
      </xdr:nvSpPr>
      <xdr:spPr>
        <a:xfrm>
          <a:off x="19494500" y="173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47352</xdr:rowOff>
    </xdr:from>
    <xdr:to>
      <xdr:col>107</xdr:col>
      <xdr:colOff>50800</xdr:colOff>
      <xdr:row>101</xdr:row>
      <xdr:rowOff>76744</xdr:rowOff>
    </xdr:to>
    <xdr:cxnSp macro="">
      <xdr:nvCxnSpPr>
        <xdr:cNvPr id="951" name="直線コネクタ 950">
          <a:extLst>
            <a:ext uri="{FF2B5EF4-FFF2-40B4-BE49-F238E27FC236}">
              <a16:creationId xmlns:a16="http://schemas.microsoft.com/office/drawing/2014/main" id="{112D5B61-6529-4AC5-A3BB-910CC2232E92}"/>
            </a:ext>
          </a:extLst>
        </xdr:cNvPr>
        <xdr:cNvCxnSpPr/>
      </xdr:nvCxnSpPr>
      <xdr:spPr>
        <a:xfrm flipV="1">
          <a:off x="19545300" y="173638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62956</xdr:rowOff>
    </xdr:from>
    <xdr:to>
      <xdr:col>98</xdr:col>
      <xdr:colOff>38100</xdr:colOff>
      <xdr:row>101</xdr:row>
      <xdr:rowOff>164556</xdr:rowOff>
    </xdr:to>
    <xdr:sp macro="" textlink="">
      <xdr:nvSpPr>
        <xdr:cNvPr id="952" name="楕円 951">
          <a:extLst>
            <a:ext uri="{FF2B5EF4-FFF2-40B4-BE49-F238E27FC236}">
              <a16:creationId xmlns:a16="http://schemas.microsoft.com/office/drawing/2014/main" id="{228C452C-D3BE-48B1-AA13-1751FA77718D}"/>
            </a:ext>
          </a:extLst>
        </xdr:cNvPr>
        <xdr:cNvSpPr/>
      </xdr:nvSpPr>
      <xdr:spPr>
        <a:xfrm>
          <a:off x="18605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76744</xdr:rowOff>
    </xdr:from>
    <xdr:to>
      <xdr:col>102</xdr:col>
      <xdr:colOff>114300</xdr:colOff>
      <xdr:row>101</xdr:row>
      <xdr:rowOff>113756</xdr:rowOff>
    </xdr:to>
    <xdr:cxnSp macro="">
      <xdr:nvCxnSpPr>
        <xdr:cNvPr id="953" name="直線コネクタ 952">
          <a:extLst>
            <a:ext uri="{FF2B5EF4-FFF2-40B4-BE49-F238E27FC236}">
              <a16:creationId xmlns:a16="http://schemas.microsoft.com/office/drawing/2014/main" id="{BE262DA7-30C5-4273-89E8-7D93BFD13890}"/>
            </a:ext>
          </a:extLst>
        </xdr:cNvPr>
        <xdr:cNvCxnSpPr/>
      </xdr:nvCxnSpPr>
      <xdr:spPr>
        <a:xfrm flipV="1">
          <a:off x="18656300" y="173931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954" name="n_1aveValue【公民館】&#10;一人当たり面積">
          <a:extLst>
            <a:ext uri="{FF2B5EF4-FFF2-40B4-BE49-F238E27FC236}">
              <a16:creationId xmlns:a16="http://schemas.microsoft.com/office/drawing/2014/main" id="{26835992-A706-4B09-9658-72D339615A98}"/>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955" name="n_2aveValue【公民館】&#10;一人当たり面積">
          <a:extLst>
            <a:ext uri="{FF2B5EF4-FFF2-40B4-BE49-F238E27FC236}">
              <a16:creationId xmlns:a16="http://schemas.microsoft.com/office/drawing/2014/main" id="{764CA1D3-9C9C-4545-AF73-8A9BBD7A43E3}"/>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956" name="n_3aveValue【公民館】&#10;一人当たり面積">
          <a:extLst>
            <a:ext uri="{FF2B5EF4-FFF2-40B4-BE49-F238E27FC236}">
              <a16:creationId xmlns:a16="http://schemas.microsoft.com/office/drawing/2014/main" id="{BB337293-C24A-41F0-8960-986D1976A139}"/>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957" name="n_4aveValue【公民館】&#10;一人当たり面積">
          <a:extLst>
            <a:ext uri="{FF2B5EF4-FFF2-40B4-BE49-F238E27FC236}">
              <a16:creationId xmlns:a16="http://schemas.microsoft.com/office/drawing/2014/main" id="{1FDC246F-B829-4574-B51B-979F6C3455D1}"/>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58075</xdr:rowOff>
    </xdr:from>
    <xdr:ext cx="469744" cy="259045"/>
    <xdr:sp macro="" textlink="">
      <xdr:nvSpPr>
        <xdr:cNvPr id="958" name="n_1mainValue【公民館】&#10;一人当たり面積">
          <a:extLst>
            <a:ext uri="{FF2B5EF4-FFF2-40B4-BE49-F238E27FC236}">
              <a16:creationId xmlns:a16="http://schemas.microsoft.com/office/drawing/2014/main" id="{61F69578-905B-4F5E-8BE7-A9397C0E16F7}"/>
            </a:ext>
          </a:extLst>
        </xdr:cNvPr>
        <xdr:cNvSpPr txBox="1"/>
      </xdr:nvSpPr>
      <xdr:spPr>
        <a:xfrm>
          <a:off x="21075727" y="1703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114679</xdr:rowOff>
    </xdr:from>
    <xdr:ext cx="469744" cy="259045"/>
    <xdr:sp macro="" textlink="">
      <xdr:nvSpPr>
        <xdr:cNvPr id="959" name="n_2mainValue【公民館】&#10;一人当たり面積">
          <a:extLst>
            <a:ext uri="{FF2B5EF4-FFF2-40B4-BE49-F238E27FC236}">
              <a16:creationId xmlns:a16="http://schemas.microsoft.com/office/drawing/2014/main" id="{26E9ED3E-B3AE-4D6A-8344-97C6DA21043E}"/>
            </a:ext>
          </a:extLst>
        </xdr:cNvPr>
        <xdr:cNvSpPr txBox="1"/>
      </xdr:nvSpPr>
      <xdr:spPr>
        <a:xfrm>
          <a:off x="20199427" y="1708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144071</xdr:rowOff>
    </xdr:from>
    <xdr:ext cx="469744" cy="259045"/>
    <xdr:sp macro="" textlink="">
      <xdr:nvSpPr>
        <xdr:cNvPr id="960" name="n_3mainValue【公民館】&#10;一人当たり面積">
          <a:extLst>
            <a:ext uri="{FF2B5EF4-FFF2-40B4-BE49-F238E27FC236}">
              <a16:creationId xmlns:a16="http://schemas.microsoft.com/office/drawing/2014/main" id="{F849B342-069A-4C74-A5E2-6BF3287F33F7}"/>
            </a:ext>
          </a:extLst>
        </xdr:cNvPr>
        <xdr:cNvSpPr txBox="1"/>
      </xdr:nvSpPr>
      <xdr:spPr>
        <a:xfrm>
          <a:off x="19310427" y="1711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9633</xdr:rowOff>
    </xdr:from>
    <xdr:ext cx="469744" cy="259045"/>
    <xdr:sp macro="" textlink="">
      <xdr:nvSpPr>
        <xdr:cNvPr id="961" name="n_4mainValue【公民館】&#10;一人当たり面積">
          <a:extLst>
            <a:ext uri="{FF2B5EF4-FFF2-40B4-BE49-F238E27FC236}">
              <a16:creationId xmlns:a16="http://schemas.microsoft.com/office/drawing/2014/main" id="{4CF7D986-35F0-4EFD-897C-98CA01B15F91}"/>
            </a:ext>
          </a:extLst>
        </xdr:cNvPr>
        <xdr:cNvSpPr txBox="1"/>
      </xdr:nvSpPr>
      <xdr:spPr>
        <a:xfrm>
          <a:off x="184214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DDF27146-3734-4EEF-A81F-28826BE40A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85843CE5-9757-442D-986E-1476B43A38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B6555A92-2A9C-4E70-9228-4AE9A9D7DC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全体的な傾向として、施設の維持管理は補修で対応し、大規模改修・建て替えなどは国庫補助金などの財源が無い限りは実施しないため、減価償却率が年々高くなっている。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県営事業負担金及び国庫補助事業により、定期的に更新をしているが、減価償却率が年々高くなっている。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353FA7-827E-459A-A5BF-ECA9F7A1EE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1B4422-0539-4EFC-B6BB-506DDB7A50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D0457E-1135-4C44-8767-F6D9F32453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BA81F1-5D29-4CDE-AEE0-AF087F27F6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FD4893-E43A-41EB-BF52-25F3E2EA8E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1F1008-15BF-4B1A-A429-1F7D2C43D4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D64811-2DBF-4042-9206-D1B416BE70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D797E-AFB6-4861-8235-4DADEAEF47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F45AC5-458A-4E24-8D97-84FF955939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41A28F-9647-4163-AEF2-F72DBDE14C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8300A6-DE40-4156-B15A-6DA8F68AAA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2FF502-C89B-4739-A82B-E79358FA71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1C60B4-2E36-4A06-8B09-C146A05A2F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2FA96C-222A-48C7-B1BE-71F1263E1B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1D5201-3D71-4E94-BC1D-F23B012F26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79C590-F05D-471A-8C86-F9BBE7593B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3F87A0-2EEF-4993-98B7-3874268FFB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940A34-3057-4D98-A49A-9CE636A0B5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706E9A-AF3A-4125-83C5-D0925F3EBC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F45BBF-4B96-4753-9D45-71432B940C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1E4661-4DD5-4ACB-BD04-2B74DDCA9D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191AB7-FDC3-4F28-8036-8C02F28161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3A4D40-8935-4C78-A962-D6110C5778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76BABD-A6DF-44AD-8D3C-1749CF3A80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D5228A-E074-41C6-B2A8-7F940796DF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15AB09-4CAA-4C03-9DBB-34F7D2482E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8839AF-C5E7-4F04-B1B6-A4C313DB85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1CC741-C4DC-4ACC-A371-14329C226D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BE3657-C6C5-479B-8D93-1B98E41D0A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A950DBC-5368-4D0D-9C3C-BD574C4DBE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FC46BD0-C45A-46D0-8A25-1C3A327A59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1DD852-5326-421A-BC30-B57CF802B6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3B62F1-1B87-407D-982A-7510DBC3AC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ED225F-2FB5-4B27-AAB5-3D1DD6FD39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1047C4-6EC4-44EB-BD55-7609BA1A8B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5ADBE25-7B23-493C-BFE3-5142A1D136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B13E0B-71D4-4CC4-966D-D5DDCE7B75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94CE02-7DD9-45C8-8538-E13C78EB52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3D3B9C-E921-444D-A54B-48076CA5E3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6B6AD2-9EB1-4AF4-A50B-3E7F6D0C15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D4BA6A-3C88-4A69-97AE-45E67BD265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598429-B8EF-4B87-915E-4B841BAFAC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905890-93A2-46A2-9017-8B35356B36B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630543D-240C-429A-BBF2-2BDEB975D0D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7E51DF-56D0-48ED-A59C-15C4825016F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7BCE60-48B7-4EEA-988C-9CCB5E217E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4675E94-72C3-4BDB-B37E-A7B07A877D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6D80291-A6AC-4654-BE64-911F9686EE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47A688-0927-4BC8-BA2A-A1C7ED72D08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72C0818-7C03-467B-9EC0-F430BDB262E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1A42423-778B-4273-BAA0-EA4BEF7B9B3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568D97-9200-4D37-8995-2323A77CA6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54D899D-1880-4924-8779-3A7E55D3E2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A0FD24-057B-4A50-BE8B-5BF3CD179A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D881561-1EDE-4C49-AF81-76D8CFE47D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3E9D054-34DE-4AE2-BB61-E77F04C9B0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C96062DB-153D-4DF0-B6AA-CC8EE388FAF7}"/>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9704C439-8462-4C5A-A8F4-EC0DE2A39566}"/>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835776B4-D528-4394-BCAB-0130D1E9E6CF}"/>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300F07FC-0031-48F6-94E0-2731A5E7BA7C}"/>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59823F3C-A8DC-4851-A54D-5647F72BBA9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ECE5DD93-97F1-4FBB-BA10-A5F9247A945D}"/>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D570FAAC-0C30-4106-848F-2C5D40863F68}"/>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57EB3DF2-C05B-4753-B541-C2E843FC6FD7}"/>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3CBABB05-671A-418E-BF6D-B7EC1D026D08}"/>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C1FA7D-6482-40F6-899E-93D40D037FEB}"/>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8FE2799E-029C-4AF8-849B-A47D0D941B0B}"/>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AFFA46-9002-48D1-A593-B969568842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0692DB-84C6-41FC-98D5-850BC7CADD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5A0301-A237-466C-8436-88D026BE06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B260FD-5CC7-4423-9874-238C54C948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EA046F-C34F-4DED-9367-B8AC087BF8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a:extLst>
            <a:ext uri="{FF2B5EF4-FFF2-40B4-BE49-F238E27FC236}">
              <a16:creationId xmlns:a16="http://schemas.microsoft.com/office/drawing/2014/main" id="{477D98D7-B9BB-4DAB-9F02-CF3BE25AA8BE}"/>
            </a:ext>
          </a:extLst>
        </xdr:cNvPr>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a:extLst>
            <a:ext uri="{FF2B5EF4-FFF2-40B4-BE49-F238E27FC236}">
              <a16:creationId xmlns:a16="http://schemas.microsoft.com/office/drawing/2014/main" id="{07F286BE-590C-4CE6-972B-D4D9010ED5F0}"/>
            </a:ext>
          </a:extLst>
        </xdr:cNvPr>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54730F91-EDF1-4758-B408-BB6196D15C1E}"/>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131717</xdr:rowOff>
    </xdr:to>
    <xdr:cxnSp macro="">
      <xdr:nvCxnSpPr>
        <xdr:cNvPr id="77" name="直線コネクタ 76">
          <a:extLst>
            <a:ext uri="{FF2B5EF4-FFF2-40B4-BE49-F238E27FC236}">
              <a16:creationId xmlns:a16="http://schemas.microsoft.com/office/drawing/2014/main" id="{B34E1EDA-D1EC-4BC2-A741-E70B31B29963}"/>
            </a:ext>
          </a:extLst>
        </xdr:cNvPr>
        <xdr:cNvCxnSpPr/>
      </xdr:nvCxnSpPr>
      <xdr:spPr>
        <a:xfrm>
          <a:off x="3797300" y="66157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a:extLst>
            <a:ext uri="{FF2B5EF4-FFF2-40B4-BE49-F238E27FC236}">
              <a16:creationId xmlns:a16="http://schemas.microsoft.com/office/drawing/2014/main" id="{D3A5B707-CE81-4556-9DD6-374DB6329A49}"/>
            </a:ext>
          </a:extLst>
        </xdr:cNvPr>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64BACC4F-727E-40C8-A36A-3BE75DBD819F}"/>
            </a:ext>
          </a:extLst>
        </xdr:cNvPr>
        <xdr:cNvCxnSpPr/>
      </xdr:nvCxnSpPr>
      <xdr:spPr>
        <a:xfrm>
          <a:off x="2908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95903576-A1FA-4508-B0DD-3D4F2CA8F09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71301</xdr:rowOff>
    </xdr:to>
    <xdr:cxnSp macro="">
      <xdr:nvCxnSpPr>
        <xdr:cNvPr id="81" name="直線コネクタ 80">
          <a:extLst>
            <a:ext uri="{FF2B5EF4-FFF2-40B4-BE49-F238E27FC236}">
              <a16:creationId xmlns:a16="http://schemas.microsoft.com/office/drawing/2014/main" id="{B5F15247-E804-42EB-9159-738C7029DA36}"/>
            </a:ext>
          </a:extLst>
        </xdr:cNvPr>
        <xdr:cNvCxnSpPr/>
      </xdr:nvCxnSpPr>
      <xdr:spPr>
        <a:xfrm>
          <a:off x="2019300" y="65749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13E4802D-84CB-40DC-B8EE-10D2677A6A79}"/>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9228FFBF-2725-4ED2-BD1E-8D5A5B06894E}"/>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199B618E-E371-46FD-B48F-8E195D3E8049}"/>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C7B155B6-AAE1-44D2-B820-853CA2F898A3}"/>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23CCE4E8-31C8-44DB-9640-051B9993F3CF}"/>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3FDDBCFD-8B40-4409-A292-287D98DF54BD}"/>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id="{8746BCC5-288C-442E-8C8E-EF43C115C072}"/>
            </a:ext>
          </a:extLst>
        </xdr:cNvPr>
        <xdr:cNvSpPr txBox="1"/>
      </xdr:nvSpPr>
      <xdr:spPr>
        <a:xfrm>
          <a:off x="3582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594F09F9-A900-4F5A-9F63-45CDBB4D98B1}"/>
            </a:ext>
          </a:extLst>
        </xdr:cNvPr>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CDDF2721-3B3D-4A83-AD92-54C002A6B6A2}"/>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6BCB0118-104B-4C2A-A84F-BC8DE240C9FA}"/>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ABF68E6-4CF5-4617-99A6-1CEB7FD116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4263158-8D88-440C-A7E6-26881B7245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B140F18-F853-4846-BE76-D56A5362FB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33CC98B-FBAD-4650-BADF-96EF335A40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4574207-45A0-41A1-8C0B-488868A1E1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D72F1A-1F1C-4BA7-8898-A818E5EB5C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E3343D9-C350-4477-A4C4-6F1B9465F5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87347F2-85D5-4904-859F-0856664624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F1BFFB8-59D3-4C37-8DF4-04F61BD674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3677E2C-DD05-4019-9C6E-4FB8DE1DD3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7B6D499-0F3E-44C4-A1C8-DA70223A38A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98D74E73-0746-4A60-A358-5B88ED34648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710F510-8884-4A54-9E0C-93AC943A29B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86CE421-0355-46AA-A8CF-3972A0DACBC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F996965-F2F1-40DC-A48D-DD7803F641C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D07C8B3-FE97-436E-A4FC-0C1C576A0E8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AE35E68C-B75C-43A1-BAB6-7637C792CDA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1926BA5-3D18-4906-993E-D3CE0EFEB72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AC096112-73CB-49D3-9EC7-0B2D394D12B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B30217E0-0C64-4330-95F8-93C518483F6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E5B02CF-C824-4C25-B9E4-0A3896DD369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DEDEE2B-43AF-4D6B-8CB4-CEF8B34745A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0806139-18B5-4E3E-9A9D-030DF7155B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BEEEEC5-F70C-49AE-AF3D-FEF20CF28FE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E6D1EB7-CAB8-41EE-8325-A719E4402C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7147C8D2-932F-4B4C-8C10-BD25227B169B}"/>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BF15A51E-7366-4157-AFA4-412DBD9940BA}"/>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5CEADDA1-6CD3-437B-A395-9FB2D821DAA7}"/>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F492F951-2A80-4644-BF1A-87419E9713AB}"/>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BAFB3ABE-C243-4C53-8A33-E9547959FD5A}"/>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6A156FC5-5353-4D5C-BEAA-9D3AED0D18FC}"/>
            </a:ext>
          </a:extLst>
        </xdr:cNvPr>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C02098B1-65D3-4F64-90ED-4B89871D5E17}"/>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EEA947C2-50BE-4C07-96A7-EB90C756A961}"/>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6DBB996-82BB-4969-8316-C28A2025BA40}"/>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DD863153-81FE-47B4-BBBB-1E1AA8973B5B}"/>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388A40CA-66C2-4C47-AC1F-F9F193688DF5}"/>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DA23BF8-DCA9-4CBC-B427-0BFEF64442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88FEAD5-E836-4DB9-AA20-E12AC6EB3D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3A3611D-CA89-40C8-BA0A-38EC67FB92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5240850-486E-41AE-84D9-E9A5D53626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B7A3005-B360-49A1-ADFB-9137B6E2BD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170724</xdr:rowOff>
    </xdr:from>
    <xdr:to>
      <xdr:col>55</xdr:col>
      <xdr:colOff>50800</xdr:colOff>
      <xdr:row>40</xdr:row>
      <xdr:rowOff>100874</xdr:rowOff>
    </xdr:to>
    <xdr:sp macro="" textlink="">
      <xdr:nvSpPr>
        <xdr:cNvPr id="133" name="楕円 132">
          <a:extLst>
            <a:ext uri="{FF2B5EF4-FFF2-40B4-BE49-F238E27FC236}">
              <a16:creationId xmlns:a16="http://schemas.microsoft.com/office/drawing/2014/main" id="{D05CDE0B-2232-4046-9C6D-48596F771FAF}"/>
            </a:ext>
          </a:extLst>
        </xdr:cNvPr>
        <xdr:cNvSpPr/>
      </xdr:nvSpPr>
      <xdr:spPr>
        <a:xfrm>
          <a:off x="10426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22151</xdr:rowOff>
    </xdr:from>
    <xdr:ext cx="469744" cy="259045"/>
    <xdr:sp macro="" textlink="">
      <xdr:nvSpPr>
        <xdr:cNvPr id="134" name="【図書館】&#10;一人当たり面積該当値テキスト">
          <a:extLst>
            <a:ext uri="{FF2B5EF4-FFF2-40B4-BE49-F238E27FC236}">
              <a16:creationId xmlns:a16="http://schemas.microsoft.com/office/drawing/2014/main" id="{1BE6F843-246D-43BC-BD0E-81A9B51229A4}"/>
            </a:ext>
          </a:extLst>
        </xdr:cNvPr>
        <xdr:cNvSpPr txBox="1"/>
      </xdr:nvSpPr>
      <xdr:spPr>
        <a:xfrm>
          <a:off x="10515600"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xdr:rowOff>
    </xdr:from>
    <xdr:to>
      <xdr:col>50</xdr:col>
      <xdr:colOff>165100</xdr:colOff>
      <xdr:row>40</xdr:row>
      <xdr:rowOff>113937</xdr:rowOff>
    </xdr:to>
    <xdr:sp macro="" textlink="">
      <xdr:nvSpPr>
        <xdr:cNvPr id="135" name="楕円 134">
          <a:extLst>
            <a:ext uri="{FF2B5EF4-FFF2-40B4-BE49-F238E27FC236}">
              <a16:creationId xmlns:a16="http://schemas.microsoft.com/office/drawing/2014/main" id="{355FD3C1-090F-4272-B6C5-3C7D42E3BF47}"/>
            </a:ext>
          </a:extLst>
        </xdr:cNvPr>
        <xdr:cNvSpPr/>
      </xdr:nvSpPr>
      <xdr:spPr>
        <a:xfrm>
          <a:off x="9588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50074</xdr:rowOff>
    </xdr:from>
    <xdr:to>
      <xdr:col>55</xdr:col>
      <xdr:colOff>0</xdr:colOff>
      <xdr:row>40</xdr:row>
      <xdr:rowOff>63137</xdr:rowOff>
    </xdr:to>
    <xdr:cxnSp macro="">
      <xdr:nvCxnSpPr>
        <xdr:cNvPr id="136" name="直線コネクタ 135">
          <a:extLst>
            <a:ext uri="{FF2B5EF4-FFF2-40B4-BE49-F238E27FC236}">
              <a16:creationId xmlns:a16="http://schemas.microsoft.com/office/drawing/2014/main" id="{2FBE93FD-0AAB-46D4-B2A0-EC0AA6BDFD54}"/>
            </a:ext>
          </a:extLst>
        </xdr:cNvPr>
        <xdr:cNvCxnSpPr/>
      </xdr:nvCxnSpPr>
      <xdr:spPr>
        <a:xfrm flipV="1">
          <a:off x="9639300" y="69080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22134</xdr:rowOff>
    </xdr:from>
    <xdr:to>
      <xdr:col>46</xdr:col>
      <xdr:colOff>38100</xdr:colOff>
      <xdr:row>40</xdr:row>
      <xdr:rowOff>123734</xdr:rowOff>
    </xdr:to>
    <xdr:sp macro="" textlink="">
      <xdr:nvSpPr>
        <xdr:cNvPr id="137" name="楕円 136">
          <a:extLst>
            <a:ext uri="{FF2B5EF4-FFF2-40B4-BE49-F238E27FC236}">
              <a16:creationId xmlns:a16="http://schemas.microsoft.com/office/drawing/2014/main" id="{8B4DA68B-B187-4FB1-8C4C-D7D5F949E9B2}"/>
            </a:ext>
          </a:extLst>
        </xdr:cNvPr>
        <xdr:cNvSpPr/>
      </xdr:nvSpPr>
      <xdr:spPr>
        <a:xfrm>
          <a:off x="8699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63137</xdr:rowOff>
    </xdr:from>
    <xdr:to>
      <xdr:col>50</xdr:col>
      <xdr:colOff>114300</xdr:colOff>
      <xdr:row>40</xdr:row>
      <xdr:rowOff>72934</xdr:rowOff>
    </xdr:to>
    <xdr:cxnSp macro="">
      <xdr:nvCxnSpPr>
        <xdr:cNvPr id="138" name="直線コネクタ 137">
          <a:extLst>
            <a:ext uri="{FF2B5EF4-FFF2-40B4-BE49-F238E27FC236}">
              <a16:creationId xmlns:a16="http://schemas.microsoft.com/office/drawing/2014/main" id="{2DDFEA7D-38F7-47D5-9D2B-77B35D5CF2B1}"/>
            </a:ext>
          </a:extLst>
        </xdr:cNvPr>
        <xdr:cNvCxnSpPr/>
      </xdr:nvCxnSpPr>
      <xdr:spPr>
        <a:xfrm flipV="1">
          <a:off x="8750300" y="6921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31931</xdr:rowOff>
    </xdr:from>
    <xdr:to>
      <xdr:col>41</xdr:col>
      <xdr:colOff>101600</xdr:colOff>
      <xdr:row>40</xdr:row>
      <xdr:rowOff>133531</xdr:rowOff>
    </xdr:to>
    <xdr:sp macro="" textlink="">
      <xdr:nvSpPr>
        <xdr:cNvPr id="139" name="楕円 138">
          <a:extLst>
            <a:ext uri="{FF2B5EF4-FFF2-40B4-BE49-F238E27FC236}">
              <a16:creationId xmlns:a16="http://schemas.microsoft.com/office/drawing/2014/main" id="{ED9EF409-B333-4449-8C44-F0F49A90AA27}"/>
            </a:ext>
          </a:extLst>
        </xdr:cNvPr>
        <xdr:cNvSpPr/>
      </xdr:nvSpPr>
      <xdr:spPr>
        <a:xfrm>
          <a:off x="781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72934</xdr:rowOff>
    </xdr:from>
    <xdr:to>
      <xdr:col>45</xdr:col>
      <xdr:colOff>177800</xdr:colOff>
      <xdr:row>40</xdr:row>
      <xdr:rowOff>82731</xdr:rowOff>
    </xdr:to>
    <xdr:cxnSp macro="">
      <xdr:nvCxnSpPr>
        <xdr:cNvPr id="140" name="直線コネクタ 139">
          <a:extLst>
            <a:ext uri="{FF2B5EF4-FFF2-40B4-BE49-F238E27FC236}">
              <a16:creationId xmlns:a16="http://schemas.microsoft.com/office/drawing/2014/main" id="{CB225819-227B-4AF6-90C4-5FB69833889C}"/>
            </a:ext>
          </a:extLst>
        </xdr:cNvPr>
        <xdr:cNvCxnSpPr/>
      </xdr:nvCxnSpPr>
      <xdr:spPr>
        <a:xfrm flipV="1">
          <a:off x="7861300" y="693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41" name="楕円 140">
          <a:extLst>
            <a:ext uri="{FF2B5EF4-FFF2-40B4-BE49-F238E27FC236}">
              <a16:creationId xmlns:a16="http://schemas.microsoft.com/office/drawing/2014/main" id="{39589EDC-0A6E-4F47-BA05-696629A6B71E}"/>
            </a:ext>
          </a:extLst>
        </xdr:cNvPr>
        <xdr:cNvSpPr/>
      </xdr:nvSpPr>
      <xdr:spPr>
        <a:xfrm>
          <a:off x="692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82731</xdr:rowOff>
    </xdr:from>
    <xdr:to>
      <xdr:col>41</xdr:col>
      <xdr:colOff>50800</xdr:colOff>
      <xdr:row>40</xdr:row>
      <xdr:rowOff>92528</xdr:rowOff>
    </xdr:to>
    <xdr:cxnSp macro="">
      <xdr:nvCxnSpPr>
        <xdr:cNvPr id="142" name="直線コネクタ 141">
          <a:extLst>
            <a:ext uri="{FF2B5EF4-FFF2-40B4-BE49-F238E27FC236}">
              <a16:creationId xmlns:a16="http://schemas.microsoft.com/office/drawing/2014/main" id="{56192900-44E3-4912-907B-07583BE1B8A7}"/>
            </a:ext>
          </a:extLst>
        </xdr:cNvPr>
        <xdr:cNvCxnSpPr/>
      </xdr:nvCxnSpPr>
      <xdr:spPr>
        <a:xfrm flipV="1">
          <a:off x="6972300" y="6940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E6F37704-2841-45F7-9887-E97E804E79E5}"/>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BF733183-AF50-4AA4-BD72-79C2AFCB0128}"/>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A481EE71-1158-47E7-A6DA-F1092D60BD91}"/>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D0A40684-3035-4369-8CD7-FB1C33C73CFA}"/>
            </a:ext>
          </a:extLst>
        </xdr:cNvPr>
        <xdr:cNvSpPr txBox="1"/>
      </xdr:nvSpPr>
      <xdr:spPr>
        <a:xfrm>
          <a:off x="6737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130464</xdr:rowOff>
    </xdr:from>
    <xdr:ext cx="469744" cy="259045"/>
    <xdr:sp macro="" textlink="">
      <xdr:nvSpPr>
        <xdr:cNvPr id="147" name="n_1mainValue【図書館】&#10;一人当たり面積">
          <a:extLst>
            <a:ext uri="{FF2B5EF4-FFF2-40B4-BE49-F238E27FC236}">
              <a16:creationId xmlns:a16="http://schemas.microsoft.com/office/drawing/2014/main" id="{442375E0-2F8C-4568-9B5C-4B195D031133}"/>
            </a:ext>
          </a:extLst>
        </xdr:cNvPr>
        <xdr:cNvSpPr txBox="1"/>
      </xdr:nvSpPr>
      <xdr:spPr>
        <a:xfrm>
          <a:off x="9391727" y="66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114861</xdr:rowOff>
    </xdr:from>
    <xdr:ext cx="469744" cy="259045"/>
    <xdr:sp macro="" textlink="">
      <xdr:nvSpPr>
        <xdr:cNvPr id="148" name="n_2mainValue【図書館】&#10;一人当たり面積">
          <a:extLst>
            <a:ext uri="{FF2B5EF4-FFF2-40B4-BE49-F238E27FC236}">
              <a16:creationId xmlns:a16="http://schemas.microsoft.com/office/drawing/2014/main" id="{CFC61461-D3BB-4D1F-BEFB-DF47E3A335D2}"/>
            </a:ext>
          </a:extLst>
        </xdr:cNvPr>
        <xdr:cNvSpPr txBox="1"/>
      </xdr:nvSpPr>
      <xdr:spPr>
        <a:xfrm>
          <a:off x="8515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124658</xdr:rowOff>
    </xdr:from>
    <xdr:ext cx="469744" cy="259045"/>
    <xdr:sp macro="" textlink="">
      <xdr:nvSpPr>
        <xdr:cNvPr id="149" name="n_3mainValue【図書館】&#10;一人当たり面積">
          <a:extLst>
            <a:ext uri="{FF2B5EF4-FFF2-40B4-BE49-F238E27FC236}">
              <a16:creationId xmlns:a16="http://schemas.microsoft.com/office/drawing/2014/main" id="{01F243FC-E81C-4BE0-895A-9920E29EDC92}"/>
            </a:ext>
          </a:extLst>
        </xdr:cNvPr>
        <xdr:cNvSpPr txBox="1"/>
      </xdr:nvSpPr>
      <xdr:spPr>
        <a:xfrm>
          <a:off x="7626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50" name="n_4mainValue【図書館】&#10;一人当たり面積">
          <a:extLst>
            <a:ext uri="{FF2B5EF4-FFF2-40B4-BE49-F238E27FC236}">
              <a16:creationId xmlns:a16="http://schemas.microsoft.com/office/drawing/2014/main" id="{1356DDA0-00B0-46A2-9041-1FE438A898AD}"/>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A946133-AA23-4D22-A1D3-DFF69BB2FCF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FD164D3F-44E4-47ED-BE19-41575CC7DC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5C57DE1E-F7E3-4F90-A130-65D6EF449C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584F64C-FCD1-4C4E-8205-5889636245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727259F-9F23-4081-AAFD-546D7984B2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BFD6479F-74C1-4703-A227-BBA87DF14B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569675C-8D9C-439E-8855-A93B8DB613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7AAEE8A-04DA-4F50-98A8-9D2103C104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FBA0353-1F74-4896-B85A-7F2E949697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A00FE18-5180-443B-8C80-AB212F4D05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FE582A42-4C0B-459F-AEFF-E3975A1056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C6F5D39-6039-4D1B-833D-227C180AF79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E20B70C1-CF93-4BFD-80D9-AAD21BD1D9C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C385987B-77BE-43D7-8A6E-9ACD4BB4AB1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FEA0342-8D58-4A38-8953-AA978509C5D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930D300-E8C2-46A7-A321-6AF14A85EC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DEB8AC7E-E12C-46F9-B59A-A0D452FD47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273DF90-AC56-473C-8760-C04D1E8E8A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882B434F-E895-4261-9A60-B022BEFABD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D6277692-6B1B-4436-99D9-53D9B8490DB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12FE11A7-B8AB-4F3A-9A85-800C4E91A95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F8D36CB-8F42-4FDC-8A9A-612C70878B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C55C67A-CCD6-4D37-9C84-3DB3F6D8BC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64C6429-5C42-4A8B-9911-83655794BA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5AB57F1F-5BE7-4235-83B2-DB089FE7E26E}"/>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56ABECD3-5FDF-436A-957A-C4B2F68259E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EE22DFD7-53C9-4B64-83DA-B7E835C4F31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822E6A4-89B1-4DFC-9DF1-132EB1E93038}"/>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6C1AF97C-D27C-4DEA-911D-6917DA4463F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CF7B567A-4910-49B2-A345-BDA315D75F73}"/>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D790EE52-43C5-4DDC-84D4-563C6B44846C}"/>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B98B6545-542C-4569-99C2-D9D794711DE2}"/>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28975174-6FFE-4ECE-997C-E7A8DDC1CE8D}"/>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6981EF39-4E10-4FA4-8F5E-53B7C923FBB7}"/>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9A67114E-F246-45F4-9B74-CFDF2D857D83}"/>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154230-1D0C-4177-A75D-79B28EDDA9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6D013B7-8656-46C5-9069-A2F3128CFE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4C44748-AC10-497D-811A-F64CC6A4BC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F3E6DD9-3665-4AE5-80ED-987064F514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EF696CD-B379-46AF-A54A-D6A6AB0102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1" name="楕円 190">
          <a:extLst>
            <a:ext uri="{FF2B5EF4-FFF2-40B4-BE49-F238E27FC236}">
              <a16:creationId xmlns:a16="http://schemas.microsoft.com/office/drawing/2014/main" id="{A3748AE3-2339-4BB4-8B17-D51DE3471B4F}"/>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BA311A60-459E-4587-A1A8-F20EE5E4AA01}"/>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93" name="楕円 192">
          <a:extLst>
            <a:ext uri="{FF2B5EF4-FFF2-40B4-BE49-F238E27FC236}">
              <a16:creationId xmlns:a16="http://schemas.microsoft.com/office/drawing/2014/main" id="{303C3C48-4A28-48D6-BF11-0EABC910567E}"/>
            </a:ext>
          </a:extLst>
        </xdr:cNvPr>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61</xdr:row>
      <xdr:rowOff>0</xdr:rowOff>
    </xdr:to>
    <xdr:cxnSp macro="">
      <xdr:nvCxnSpPr>
        <xdr:cNvPr id="194" name="直線コネクタ 193">
          <a:extLst>
            <a:ext uri="{FF2B5EF4-FFF2-40B4-BE49-F238E27FC236}">
              <a16:creationId xmlns:a16="http://schemas.microsoft.com/office/drawing/2014/main" id="{75CAB3F1-E799-4E7F-8820-04D7CE79712E}"/>
            </a:ext>
          </a:extLst>
        </xdr:cNvPr>
        <xdr:cNvCxnSpPr/>
      </xdr:nvCxnSpPr>
      <xdr:spPr>
        <a:xfrm>
          <a:off x="3797300" y="1037653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95" name="楕円 194">
          <a:extLst>
            <a:ext uri="{FF2B5EF4-FFF2-40B4-BE49-F238E27FC236}">
              <a16:creationId xmlns:a16="http://schemas.microsoft.com/office/drawing/2014/main" id="{9164AC55-CE3D-4937-BF3B-6FBAED91BF46}"/>
            </a:ext>
          </a:extLst>
        </xdr:cNvPr>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89535</xdr:rowOff>
    </xdr:to>
    <xdr:cxnSp macro="">
      <xdr:nvCxnSpPr>
        <xdr:cNvPr id="196" name="直線コネクタ 195">
          <a:extLst>
            <a:ext uri="{FF2B5EF4-FFF2-40B4-BE49-F238E27FC236}">
              <a16:creationId xmlns:a16="http://schemas.microsoft.com/office/drawing/2014/main" id="{F4D00A78-AD56-4D07-89CD-9D0C9F214920}"/>
            </a:ext>
          </a:extLst>
        </xdr:cNvPr>
        <xdr:cNvCxnSpPr/>
      </xdr:nvCxnSpPr>
      <xdr:spPr>
        <a:xfrm>
          <a:off x="2908300" y="103174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7" name="楕円 196">
          <a:extLst>
            <a:ext uri="{FF2B5EF4-FFF2-40B4-BE49-F238E27FC236}">
              <a16:creationId xmlns:a16="http://schemas.microsoft.com/office/drawing/2014/main" id="{455EA53A-5836-456E-AFC2-7237F06F8387}"/>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30480</xdr:rowOff>
    </xdr:to>
    <xdr:cxnSp macro="">
      <xdr:nvCxnSpPr>
        <xdr:cNvPr id="198" name="直線コネクタ 197">
          <a:extLst>
            <a:ext uri="{FF2B5EF4-FFF2-40B4-BE49-F238E27FC236}">
              <a16:creationId xmlns:a16="http://schemas.microsoft.com/office/drawing/2014/main" id="{CCFAAA9C-700A-42FD-822D-88CD19603212}"/>
            </a:ext>
          </a:extLst>
        </xdr:cNvPr>
        <xdr:cNvCxnSpPr/>
      </xdr:nvCxnSpPr>
      <xdr:spPr>
        <a:xfrm>
          <a:off x="2019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9" name="楕円 198">
          <a:extLst>
            <a:ext uri="{FF2B5EF4-FFF2-40B4-BE49-F238E27FC236}">
              <a16:creationId xmlns:a16="http://schemas.microsoft.com/office/drawing/2014/main" id="{5602B4AB-9EAD-42F4-BCC5-711843819522}"/>
            </a:ext>
          </a:extLst>
        </xdr:cNvPr>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60</xdr:row>
      <xdr:rowOff>0</xdr:rowOff>
    </xdr:to>
    <xdr:cxnSp macro="">
      <xdr:nvCxnSpPr>
        <xdr:cNvPr id="200" name="直線コネクタ 199">
          <a:extLst>
            <a:ext uri="{FF2B5EF4-FFF2-40B4-BE49-F238E27FC236}">
              <a16:creationId xmlns:a16="http://schemas.microsoft.com/office/drawing/2014/main" id="{4B4A8631-2FDA-4CCE-87FA-EDCB9E98D9BA}"/>
            </a:ext>
          </a:extLst>
        </xdr:cNvPr>
        <xdr:cNvCxnSpPr/>
      </xdr:nvCxnSpPr>
      <xdr:spPr>
        <a:xfrm>
          <a:off x="1130300" y="1022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a:extLst>
            <a:ext uri="{FF2B5EF4-FFF2-40B4-BE49-F238E27FC236}">
              <a16:creationId xmlns:a16="http://schemas.microsoft.com/office/drawing/2014/main" id="{499B0E15-A174-4C9B-875A-8178E86787A5}"/>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4DEEF117-F402-4A8E-96DA-4C89EBEC1ECE}"/>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40B4CDDC-3DB1-4019-AC5F-58CFFBEF1C0C}"/>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a:extLst>
            <a:ext uri="{FF2B5EF4-FFF2-40B4-BE49-F238E27FC236}">
              <a16:creationId xmlns:a16="http://schemas.microsoft.com/office/drawing/2014/main" id="{C7C8E554-59C9-40AC-A74B-749A557E703A}"/>
            </a:ext>
          </a:extLst>
        </xdr:cNvPr>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156862</xdr:rowOff>
    </xdr:from>
    <xdr:ext cx="405111" cy="259045"/>
    <xdr:sp macro="" textlink="">
      <xdr:nvSpPr>
        <xdr:cNvPr id="205" name="n_1mainValue【体育館・プール】&#10;有形固定資産減価償却率">
          <a:extLst>
            <a:ext uri="{FF2B5EF4-FFF2-40B4-BE49-F238E27FC236}">
              <a16:creationId xmlns:a16="http://schemas.microsoft.com/office/drawing/2014/main" id="{A833B734-1757-4A38-A527-3710A46EFC73}"/>
            </a:ext>
          </a:extLst>
        </xdr:cNvPr>
        <xdr:cNvSpPr txBox="1"/>
      </xdr:nvSpPr>
      <xdr:spPr>
        <a:xfrm>
          <a:off x="3582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6" name="n_2mainValue【体育館・プール】&#10;有形固定資産減価償却率">
          <a:extLst>
            <a:ext uri="{FF2B5EF4-FFF2-40B4-BE49-F238E27FC236}">
              <a16:creationId xmlns:a16="http://schemas.microsoft.com/office/drawing/2014/main" id="{5DCE03BC-B2C0-45F5-A754-8F112FF49958}"/>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7" name="n_3mainValue【体育館・プール】&#10;有形固定資産減価償却率">
          <a:extLst>
            <a:ext uri="{FF2B5EF4-FFF2-40B4-BE49-F238E27FC236}">
              <a16:creationId xmlns:a16="http://schemas.microsoft.com/office/drawing/2014/main" id="{BC9A2561-3BBB-41F6-89DE-3685951B143E}"/>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8" name="n_4mainValue【体育館・プール】&#10;有形固定資産減価償却率">
          <a:extLst>
            <a:ext uri="{FF2B5EF4-FFF2-40B4-BE49-F238E27FC236}">
              <a16:creationId xmlns:a16="http://schemas.microsoft.com/office/drawing/2014/main" id="{C07EFAFB-C1FF-498A-B12A-881D89AE08DF}"/>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5658DA1-63D9-43FE-85BE-FC50BB5476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E232129-F390-4BE5-87E8-97BB88CF66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E8D080C-A652-462A-A724-5AFA16D2DE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179E253-3019-4490-B662-BE6AD61EB2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D9DA50B-D9E1-486C-8219-85B3AB9FF4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3DEE51A-E6C6-4154-B88D-696414865B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40CBADB-142B-4A2E-8C0A-47BED89E15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F63C0BC3-D56F-4652-A473-D69897184C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5F9EAD0-47C3-4C33-B350-5158F6A4F4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42508F7-39D5-4718-93C9-9D690453BF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10024781-4803-4E5C-9F05-471EEDD2CEA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DBE4F313-B0CB-4DCA-A076-72ED62737F1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A506CEDD-9A2D-4AEB-89C7-8E9589AA50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D52F1099-3E58-4B1F-AB9A-89D0A1F7278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8A668DA-569A-4374-BC90-519C5B8615E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5468AB6F-3CDB-4E31-9501-15A1B9E86EF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E4030B5-3DCA-4366-8043-D95C9E0840C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3C7D625A-9CE5-485E-AEA7-3AF791A8924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CB5ECD38-3EB5-4FC7-B3CF-7AF191F0DD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AB947D3A-9D8E-4F5F-9245-9C935F68D8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AC33210E-A082-4D7C-A230-8BAF4D5572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5C15952-EC95-4CF4-99DE-76D26EB8D0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1F4DA956-E941-4CA8-977B-B872646B00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A44ED6ED-5067-47CA-97F0-0D7B04493488}"/>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ABF86B53-42A5-456F-B477-604DB471BD82}"/>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77B7BB3A-83CA-41BD-B259-99E1E9658AD8}"/>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58F308CD-B687-475B-A026-6CD1DF7D1B24}"/>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C72FBCA8-CB27-40D9-A6B5-A8156C04426C}"/>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EEDF76A1-D5A4-4821-8B7A-DD964B08C4EB}"/>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6B34832B-B74C-4E53-9148-926205F48F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2BBA105A-6946-4D01-941F-FA438C86B2E5}"/>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C035CA04-FBB5-497B-83B9-DA84B02B4F58}"/>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CED96734-7F8D-4FF1-9D27-0C4DF5A3BA5D}"/>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6B4E090C-60A2-454B-A71E-4495D6B21F67}"/>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47BFF7D-25D2-47BC-B1E4-A7E27B2BD1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DE933F3-7F15-451F-A0EF-D942CFB82A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DBAD5F-661C-439B-9F18-BB5BB7C35A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B964F98-325F-4650-B518-25801536B9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AEDF6BB-930B-4343-819A-5225FFD2B5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8" name="楕円 247">
          <a:extLst>
            <a:ext uri="{FF2B5EF4-FFF2-40B4-BE49-F238E27FC236}">
              <a16:creationId xmlns:a16="http://schemas.microsoft.com/office/drawing/2014/main" id="{4FCAAF9F-BEAF-4163-A547-2C09FF4F8791}"/>
            </a:ext>
          </a:extLst>
        </xdr:cNvPr>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154957</xdr:rowOff>
    </xdr:from>
    <xdr:ext cx="469744" cy="259045"/>
    <xdr:sp macro="" textlink="">
      <xdr:nvSpPr>
        <xdr:cNvPr id="249" name="【体育館・プール】&#10;一人当たり面積該当値テキスト">
          <a:extLst>
            <a:ext uri="{FF2B5EF4-FFF2-40B4-BE49-F238E27FC236}">
              <a16:creationId xmlns:a16="http://schemas.microsoft.com/office/drawing/2014/main" id="{5F95741A-695E-43E5-9723-E0B5798C052F}"/>
            </a:ext>
          </a:extLst>
        </xdr:cNvPr>
        <xdr:cNvSpPr txBox="1"/>
      </xdr:nvSpPr>
      <xdr:spPr>
        <a:xfrm>
          <a:off x="10515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0" name="楕円 249">
          <a:extLst>
            <a:ext uri="{FF2B5EF4-FFF2-40B4-BE49-F238E27FC236}">
              <a16:creationId xmlns:a16="http://schemas.microsoft.com/office/drawing/2014/main" id="{49F01896-A998-48D1-9E41-4D402E96B589}"/>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19050</xdr:rowOff>
    </xdr:to>
    <xdr:cxnSp macro="">
      <xdr:nvCxnSpPr>
        <xdr:cNvPr id="251" name="直線コネクタ 250">
          <a:extLst>
            <a:ext uri="{FF2B5EF4-FFF2-40B4-BE49-F238E27FC236}">
              <a16:creationId xmlns:a16="http://schemas.microsoft.com/office/drawing/2014/main" id="{9679AB7C-98D5-43CA-A2B8-89D290847DB5}"/>
            </a:ext>
          </a:extLst>
        </xdr:cNvPr>
        <xdr:cNvCxnSpPr/>
      </xdr:nvCxnSpPr>
      <xdr:spPr>
        <a:xfrm flipV="1">
          <a:off x="9639300" y="1081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146177</xdr:rowOff>
    </xdr:from>
    <xdr:to>
      <xdr:col>46</xdr:col>
      <xdr:colOff>38100</xdr:colOff>
      <xdr:row>63</xdr:row>
      <xdr:rowOff>76327</xdr:rowOff>
    </xdr:to>
    <xdr:sp macro="" textlink="">
      <xdr:nvSpPr>
        <xdr:cNvPr id="252" name="楕円 251">
          <a:extLst>
            <a:ext uri="{FF2B5EF4-FFF2-40B4-BE49-F238E27FC236}">
              <a16:creationId xmlns:a16="http://schemas.microsoft.com/office/drawing/2014/main" id="{4C4123D6-9676-4F33-9FC3-4FC8221E775B}"/>
            </a:ext>
          </a:extLst>
        </xdr:cNvPr>
        <xdr:cNvSpPr/>
      </xdr:nvSpPr>
      <xdr:spPr>
        <a:xfrm>
          <a:off x="8699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25527</xdr:rowOff>
    </xdr:to>
    <xdr:cxnSp macro="">
      <xdr:nvCxnSpPr>
        <xdr:cNvPr id="253" name="直線コネクタ 252">
          <a:extLst>
            <a:ext uri="{FF2B5EF4-FFF2-40B4-BE49-F238E27FC236}">
              <a16:creationId xmlns:a16="http://schemas.microsoft.com/office/drawing/2014/main" id="{C15A8C15-C31A-4A01-BE8E-42866519E021}"/>
            </a:ext>
          </a:extLst>
        </xdr:cNvPr>
        <xdr:cNvCxnSpPr/>
      </xdr:nvCxnSpPr>
      <xdr:spPr>
        <a:xfrm flipV="1">
          <a:off x="8750300" y="1082040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150749</xdr:rowOff>
    </xdr:from>
    <xdr:to>
      <xdr:col>41</xdr:col>
      <xdr:colOff>101600</xdr:colOff>
      <xdr:row>63</xdr:row>
      <xdr:rowOff>80899</xdr:rowOff>
    </xdr:to>
    <xdr:sp macro="" textlink="">
      <xdr:nvSpPr>
        <xdr:cNvPr id="254" name="楕円 253">
          <a:extLst>
            <a:ext uri="{FF2B5EF4-FFF2-40B4-BE49-F238E27FC236}">
              <a16:creationId xmlns:a16="http://schemas.microsoft.com/office/drawing/2014/main" id="{6F582537-FDC0-4C19-AC7C-44C815281919}"/>
            </a:ext>
          </a:extLst>
        </xdr:cNvPr>
        <xdr:cNvSpPr/>
      </xdr:nvSpPr>
      <xdr:spPr>
        <a:xfrm>
          <a:off x="7810500" y="107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25527</xdr:rowOff>
    </xdr:from>
    <xdr:to>
      <xdr:col>45</xdr:col>
      <xdr:colOff>177800</xdr:colOff>
      <xdr:row>63</xdr:row>
      <xdr:rowOff>30099</xdr:rowOff>
    </xdr:to>
    <xdr:cxnSp macro="">
      <xdr:nvCxnSpPr>
        <xdr:cNvPr id="255" name="直線コネクタ 254">
          <a:extLst>
            <a:ext uri="{FF2B5EF4-FFF2-40B4-BE49-F238E27FC236}">
              <a16:creationId xmlns:a16="http://schemas.microsoft.com/office/drawing/2014/main" id="{2AE556B2-4D26-4ABD-9D40-F1F0B508B3C1}"/>
            </a:ext>
          </a:extLst>
        </xdr:cNvPr>
        <xdr:cNvCxnSpPr/>
      </xdr:nvCxnSpPr>
      <xdr:spPr>
        <a:xfrm flipV="1">
          <a:off x="7861300" y="108268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6" name="楕円 255">
          <a:extLst>
            <a:ext uri="{FF2B5EF4-FFF2-40B4-BE49-F238E27FC236}">
              <a16:creationId xmlns:a16="http://schemas.microsoft.com/office/drawing/2014/main" id="{52DBAD8F-A58A-4FCE-863C-B8D85C38FDD7}"/>
            </a:ext>
          </a:extLst>
        </xdr:cNvPr>
        <xdr:cNvSpPr/>
      </xdr:nvSpPr>
      <xdr:spPr>
        <a:xfrm>
          <a:off x="692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30099</xdr:rowOff>
    </xdr:from>
    <xdr:to>
      <xdr:col>41</xdr:col>
      <xdr:colOff>50800</xdr:colOff>
      <xdr:row>63</xdr:row>
      <xdr:rowOff>36195</xdr:rowOff>
    </xdr:to>
    <xdr:cxnSp macro="">
      <xdr:nvCxnSpPr>
        <xdr:cNvPr id="257" name="直線コネクタ 256">
          <a:extLst>
            <a:ext uri="{FF2B5EF4-FFF2-40B4-BE49-F238E27FC236}">
              <a16:creationId xmlns:a16="http://schemas.microsoft.com/office/drawing/2014/main" id="{B07B31C6-1F60-4DC8-81D2-912E1B306073}"/>
            </a:ext>
          </a:extLst>
        </xdr:cNvPr>
        <xdr:cNvCxnSpPr/>
      </xdr:nvCxnSpPr>
      <xdr:spPr>
        <a:xfrm flipV="1">
          <a:off x="6972300" y="1083144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a16="http://schemas.microsoft.com/office/drawing/2014/main" id="{ADC1AD4A-D42F-4AF5-8F58-C9D71271A22E}"/>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04B84514-65AD-4745-8FF5-27E6250FC2A9}"/>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F7059886-2143-4137-83A7-7CEE21EAE55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9FDD79A7-0338-4CB4-8375-0A6923F3648A}"/>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86377</xdr:rowOff>
    </xdr:from>
    <xdr:ext cx="469744" cy="259045"/>
    <xdr:sp macro="" textlink="">
      <xdr:nvSpPr>
        <xdr:cNvPr id="262" name="n_1mainValue【体育館・プール】&#10;一人当たり面積">
          <a:extLst>
            <a:ext uri="{FF2B5EF4-FFF2-40B4-BE49-F238E27FC236}">
              <a16:creationId xmlns:a16="http://schemas.microsoft.com/office/drawing/2014/main" id="{84E52E0E-830A-4A4F-9BD9-F0DD9D18D736}"/>
            </a:ext>
          </a:extLst>
        </xdr:cNvPr>
        <xdr:cNvSpPr txBox="1"/>
      </xdr:nvSpPr>
      <xdr:spPr>
        <a:xfrm>
          <a:off x="9391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67454</xdr:rowOff>
    </xdr:from>
    <xdr:ext cx="469744" cy="259045"/>
    <xdr:sp macro="" textlink="">
      <xdr:nvSpPr>
        <xdr:cNvPr id="263" name="n_2mainValue【体育館・プール】&#10;一人当たり面積">
          <a:extLst>
            <a:ext uri="{FF2B5EF4-FFF2-40B4-BE49-F238E27FC236}">
              <a16:creationId xmlns:a16="http://schemas.microsoft.com/office/drawing/2014/main" id="{4C61F1F0-B4DE-4EBA-993F-49A0FE2B129A}"/>
            </a:ext>
          </a:extLst>
        </xdr:cNvPr>
        <xdr:cNvSpPr txBox="1"/>
      </xdr:nvSpPr>
      <xdr:spPr>
        <a:xfrm>
          <a:off x="8515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72026</xdr:rowOff>
    </xdr:from>
    <xdr:ext cx="469744" cy="259045"/>
    <xdr:sp macro="" textlink="">
      <xdr:nvSpPr>
        <xdr:cNvPr id="264" name="n_3mainValue【体育館・プール】&#10;一人当たり面積">
          <a:extLst>
            <a:ext uri="{FF2B5EF4-FFF2-40B4-BE49-F238E27FC236}">
              <a16:creationId xmlns:a16="http://schemas.microsoft.com/office/drawing/2014/main" id="{88B3BFBB-8565-4FC0-8409-077F48F9539A}"/>
            </a:ext>
          </a:extLst>
        </xdr:cNvPr>
        <xdr:cNvSpPr txBox="1"/>
      </xdr:nvSpPr>
      <xdr:spPr>
        <a:xfrm>
          <a:off x="7626427" y="108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78122</xdr:rowOff>
    </xdr:from>
    <xdr:ext cx="469744" cy="259045"/>
    <xdr:sp macro="" textlink="">
      <xdr:nvSpPr>
        <xdr:cNvPr id="265" name="n_4mainValue【体育館・プール】&#10;一人当たり面積">
          <a:extLst>
            <a:ext uri="{FF2B5EF4-FFF2-40B4-BE49-F238E27FC236}">
              <a16:creationId xmlns:a16="http://schemas.microsoft.com/office/drawing/2014/main" id="{E7EBDB1B-1C61-4CD1-9010-B2078C854653}"/>
            </a:ext>
          </a:extLst>
        </xdr:cNvPr>
        <xdr:cNvSpPr txBox="1"/>
      </xdr:nvSpPr>
      <xdr:spPr>
        <a:xfrm>
          <a:off x="6737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BEE9565-4D7D-4960-9423-455ECBA2E0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7F4B773-95D8-4CFD-9704-26A2A67739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3D2853F-4043-44F5-B2C8-3AD44E69A2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C0160DE-3D6F-4168-BD1B-84D04E866C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CDF3F66-554B-4EC1-BA41-9FB0EBBE91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F69C5AA-B254-49D4-B88F-E825D65EB7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491DA41-E1FB-4611-9265-50587794E3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5D3B86E-1F27-4E9F-9DC2-D41497185A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D727AFF-B3E6-441F-942A-25D1915D5A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57835B2-EED4-46A6-BDAA-60ABC5CC53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8FC3C1C-8C6D-4515-B793-BD62357E65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6D72F27F-B469-4A23-A6D3-EB58BA81D92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FEBDA5E9-B53A-4A7D-8233-B90C853CFA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F79106D6-3839-455F-8803-5D5204FE90D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CF2FA49A-0E2E-446A-A2F4-0697EC5E92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FD14A3F6-9BE7-4019-98ED-F863E67C00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D97C5BBA-EA3B-47BA-96B8-BDC2D775658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F120507F-ACFE-49C4-B708-FA4F9A8ABA7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C41A9BD5-8EAD-4FBE-AF31-E7F109638ED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54C304F-FBD7-4F7B-B6AD-2E2D1FB0166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3223E217-50F4-410F-A43F-65DDDB4133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F56E272D-C11B-4C25-96D0-D4262CB8155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86DBCC5-14AB-408C-BBAD-D03BCC37EA8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FC2DF8B-CE88-470B-9334-3B1CB9E9FA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2AB3CAD-3716-4DBE-88D5-40E93D13E2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8853A975-A282-4700-858F-AA97532D34A9}"/>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28E9246C-5C2B-49B4-9D4A-BEB3726ADE5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17DC3FC4-D235-4971-AD77-AA5D3DBC274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6CEE90E0-ECE9-4395-9A90-B247E3B46291}"/>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630C800-54D8-43C3-856C-9DD7FD919D2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C9B60246-45FD-47C2-9003-40F223EA48BB}"/>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CA5D221C-BFEF-417C-8DF2-76930808E642}"/>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351BA4CC-368A-4377-89FF-1D37DC3A64ED}"/>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64B0EFEB-E31B-4BB0-A1F7-0E361358FD25}"/>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9EC4B946-BF58-4DB5-9B84-6C44E1FDAE83}"/>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605C6BD2-02CA-479B-98AC-16A83356900C}"/>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7BBEC0F-B08D-4398-BA35-838740FAC4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306C250-9F46-4AAF-8F22-FDD61E854F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756F3D1-115A-46EB-80FF-85EBBF16BF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0DE1E71-A9A6-42BB-AA4F-55B3BAE91C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BCD641E-7519-4961-BB09-F6F36AB2C2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31387</xdr:rowOff>
    </xdr:from>
    <xdr:to>
      <xdr:col>24</xdr:col>
      <xdr:colOff>114300</xdr:colOff>
      <xdr:row>83</xdr:row>
      <xdr:rowOff>132987</xdr:rowOff>
    </xdr:to>
    <xdr:sp macro="" textlink="">
      <xdr:nvSpPr>
        <xdr:cNvPr id="307" name="楕円 306">
          <a:extLst>
            <a:ext uri="{FF2B5EF4-FFF2-40B4-BE49-F238E27FC236}">
              <a16:creationId xmlns:a16="http://schemas.microsoft.com/office/drawing/2014/main" id="{1A7F4FCE-2852-4E24-AFD1-8A347378624F}"/>
            </a:ext>
          </a:extLst>
        </xdr:cNvPr>
        <xdr:cNvSpPr/>
      </xdr:nvSpPr>
      <xdr:spPr>
        <a:xfrm>
          <a:off x="4584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54264</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DB45985-DCF1-42F5-A1B8-D616EA3BDD53}"/>
            </a:ext>
          </a:extLst>
        </xdr:cNvPr>
        <xdr:cNvSpPr txBox="1"/>
      </xdr:nvSpPr>
      <xdr:spPr>
        <a:xfrm>
          <a:off x="4673600" y="1411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165281</xdr:rowOff>
    </xdr:from>
    <xdr:to>
      <xdr:col>20</xdr:col>
      <xdr:colOff>38100</xdr:colOff>
      <xdr:row>83</xdr:row>
      <xdr:rowOff>95431</xdr:rowOff>
    </xdr:to>
    <xdr:sp macro="" textlink="">
      <xdr:nvSpPr>
        <xdr:cNvPr id="309" name="楕円 308">
          <a:extLst>
            <a:ext uri="{FF2B5EF4-FFF2-40B4-BE49-F238E27FC236}">
              <a16:creationId xmlns:a16="http://schemas.microsoft.com/office/drawing/2014/main" id="{842EB4C4-83E7-4250-9197-50721604B886}"/>
            </a:ext>
          </a:extLst>
        </xdr:cNvPr>
        <xdr:cNvSpPr/>
      </xdr:nvSpPr>
      <xdr:spPr>
        <a:xfrm>
          <a:off x="3746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44631</xdr:rowOff>
    </xdr:from>
    <xdr:to>
      <xdr:col>24</xdr:col>
      <xdr:colOff>63500</xdr:colOff>
      <xdr:row>83</xdr:row>
      <xdr:rowOff>82187</xdr:rowOff>
    </xdr:to>
    <xdr:cxnSp macro="">
      <xdr:nvCxnSpPr>
        <xdr:cNvPr id="310" name="直線コネクタ 309">
          <a:extLst>
            <a:ext uri="{FF2B5EF4-FFF2-40B4-BE49-F238E27FC236}">
              <a16:creationId xmlns:a16="http://schemas.microsoft.com/office/drawing/2014/main" id="{07B02C9D-7299-4FB1-B3CE-49E90CE0EE9A}"/>
            </a:ext>
          </a:extLst>
        </xdr:cNvPr>
        <xdr:cNvCxnSpPr/>
      </xdr:nvCxnSpPr>
      <xdr:spPr>
        <a:xfrm>
          <a:off x="3797300" y="142749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130992</xdr:rowOff>
    </xdr:from>
    <xdr:to>
      <xdr:col>15</xdr:col>
      <xdr:colOff>101600</xdr:colOff>
      <xdr:row>83</xdr:row>
      <xdr:rowOff>61142</xdr:rowOff>
    </xdr:to>
    <xdr:sp macro="" textlink="">
      <xdr:nvSpPr>
        <xdr:cNvPr id="311" name="楕円 310">
          <a:extLst>
            <a:ext uri="{FF2B5EF4-FFF2-40B4-BE49-F238E27FC236}">
              <a16:creationId xmlns:a16="http://schemas.microsoft.com/office/drawing/2014/main" id="{647470AA-8C4A-410F-8529-C9B917DA4336}"/>
            </a:ext>
          </a:extLst>
        </xdr:cNvPr>
        <xdr:cNvSpPr/>
      </xdr:nvSpPr>
      <xdr:spPr>
        <a:xfrm>
          <a:off x="2857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10342</xdr:rowOff>
    </xdr:from>
    <xdr:to>
      <xdr:col>19</xdr:col>
      <xdr:colOff>177800</xdr:colOff>
      <xdr:row>83</xdr:row>
      <xdr:rowOff>44631</xdr:rowOff>
    </xdr:to>
    <xdr:cxnSp macro="">
      <xdr:nvCxnSpPr>
        <xdr:cNvPr id="312" name="直線コネクタ 311">
          <a:extLst>
            <a:ext uri="{FF2B5EF4-FFF2-40B4-BE49-F238E27FC236}">
              <a16:creationId xmlns:a16="http://schemas.microsoft.com/office/drawing/2014/main" id="{97FAEAE3-7193-4873-BD41-3735C03F37A4}"/>
            </a:ext>
          </a:extLst>
        </xdr:cNvPr>
        <xdr:cNvCxnSpPr/>
      </xdr:nvCxnSpPr>
      <xdr:spPr>
        <a:xfrm>
          <a:off x="2908300" y="142406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95069</xdr:rowOff>
    </xdr:from>
    <xdr:to>
      <xdr:col>10</xdr:col>
      <xdr:colOff>165100</xdr:colOff>
      <xdr:row>83</xdr:row>
      <xdr:rowOff>25219</xdr:rowOff>
    </xdr:to>
    <xdr:sp macro="" textlink="">
      <xdr:nvSpPr>
        <xdr:cNvPr id="313" name="楕円 312">
          <a:extLst>
            <a:ext uri="{FF2B5EF4-FFF2-40B4-BE49-F238E27FC236}">
              <a16:creationId xmlns:a16="http://schemas.microsoft.com/office/drawing/2014/main" id="{A9B1E37B-C8B6-4432-9405-DD118EB4A08C}"/>
            </a:ext>
          </a:extLst>
        </xdr:cNvPr>
        <xdr:cNvSpPr/>
      </xdr:nvSpPr>
      <xdr:spPr>
        <a:xfrm>
          <a:off x="1968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145869</xdr:rowOff>
    </xdr:from>
    <xdr:to>
      <xdr:col>15</xdr:col>
      <xdr:colOff>50800</xdr:colOff>
      <xdr:row>83</xdr:row>
      <xdr:rowOff>10342</xdr:rowOff>
    </xdr:to>
    <xdr:cxnSp macro="">
      <xdr:nvCxnSpPr>
        <xdr:cNvPr id="314" name="直線コネクタ 313">
          <a:extLst>
            <a:ext uri="{FF2B5EF4-FFF2-40B4-BE49-F238E27FC236}">
              <a16:creationId xmlns:a16="http://schemas.microsoft.com/office/drawing/2014/main" id="{4BF9C7A3-D071-4957-9CEF-D3C57CBB1732}"/>
            </a:ext>
          </a:extLst>
        </xdr:cNvPr>
        <xdr:cNvCxnSpPr/>
      </xdr:nvCxnSpPr>
      <xdr:spPr>
        <a:xfrm>
          <a:off x="2019300" y="14204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57513</xdr:rowOff>
    </xdr:from>
    <xdr:to>
      <xdr:col>6</xdr:col>
      <xdr:colOff>38100</xdr:colOff>
      <xdr:row>82</xdr:row>
      <xdr:rowOff>159113</xdr:rowOff>
    </xdr:to>
    <xdr:sp macro="" textlink="">
      <xdr:nvSpPr>
        <xdr:cNvPr id="315" name="楕円 314">
          <a:extLst>
            <a:ext uri="{FF2B5EF4-FFF2-40B4-BE49-F238E27FC236}">
              <a16:creationId xmlns:a16="http://schemas.microsoft.com/office/drawing/2014/main" id="{1715B478-1CA0-4230-9D70-B21DDC58854F}"/>
            </a:ext>
          </a:extLst>
        </xdr:cNvPr>
        <xdr:cNvSpPr/>
      </xdr:nvSpPr>
      <xdr:spPr>
        <a:xfrm>
          <a:off x="1079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108313</xdr:rowOff>
    </xdr:from>
    <xdr:to>
      <xdr:col>10</xdr:col>
      <xdr:colOff>114300</xdr:colOff>
      <xdr:row>82</xdr:row>
      <xdr:rowOff>145869</xdr:rowOff>
    </xdr:to>
    <xdr:cxnSp macro="">
      <xdr:nvCxnSpPr>
        <xdr:cNvPr id="316" name="直線コネクタ 315">
          <a:extLst>
            <a:ext uri="{FF2B5EF4-FFF2-40B4-BE49-F238E27FC236}">
              <a16:creationId xmlns:a16="http://schemas.microsoft.com/office/drawing/2014/main" id="{D670CCD5-03CC-4FA2-ADE8-EC55564473A0}"/>
            </a:ext>
          </a:extLst>
        </xdr:cNvPr>
        <xdr:cNvCxnSpPr/>
      </xdr:nvCxnSpPr>
      <xdr:spPr>
        <a:xfrm>
          <a:off x="1130300" y="1416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a:extLst>
            <a:ext uri="{FF2B5EF4-FFF2-40B4-BE49-F238E27FC236}">
              <a16:creationId xmlns:a16="http://schemas.microsoft.com/office/drawing/2014/main" id="{70A879CB-244F-41EB-A279-3DD5700FEA91}"/>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a16="http://schemas.microsoft.com/office/drawing/2014/main" id="{F960C964-20B2-4A7A-AA2B-5BCA0FFED2F8}"/>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71538E24-1AE5-41E1-B92B-F8BDEC588F7A}"/>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CDB92BD4-D192-4E8D-BE5B-4D3DC0A01EEC}"/>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111958</xdr:rowOff>
    </xdr:from>
    <xdr:ext cx="405111" cy="259045"/>
    <xdr:sp macro="" textlink="">
      <xdr:nvSpPr>
        <xdr:cNvPr id="321" name="n_1mainValue【福祉施設】&#10;有形固定資産減価償却率">
          <a:extLst>
            <a:ext uri="{FF2B5EF4-FFF2-40B4-BE49-F238E27FC236}">
              <a16:creationId xmlns:a16="http://schemas.microsoft.com/office/drawing/2014/main" id="{08A71805-A04B-49A2-958B-1276D614BC41}"/>
            </a:ext>
          </a:extLst>
        </xdr:cNvPr>
        <xdr:cNvSpPr txBox="1"/>
      </xdr:nvSpPr>
      <xdr:spPr>
        <a:xfrm>
          <a:off x="35820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322" name="n_2mainValue【福祉施設】&#10;有形固定資産減価償却率">
          <a:extLst>
            <a:ext uri="{FF2B5EF4-FFF2-40B4-BE49-F238E27FC236}">
              <a16:creationId xmlns:a16="http://schemas.microsoft.com/office/drawing/2014/main" id="{8E381337-7748-4E36-A62F-1B74D4D9347B}"/>
            </a:ext>
          </a:extLst>
        </xdr:cNvPr>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41746</xdr:rowOff>
    </xdr:from>
    <xdr:ext cx="405111" cy="259045"/>
    <xdr:sp macro="" textlink="">
      <xdr:nvSpPr>
        <xdr:cNvPr id="323" name="n_3mainValue【福祉施設】&#10;有形固定資産減価償却率">
          <a:extLst>
            <a:ext uri="{FF2B5EF4-FFF2-40B4-BE49-F238E27FC236}">
              <a16:creationId xmlns:a16="http://schemas.microsoft.com/office/drawing/2014/main" id="{82DCA711-8406-4B26-A25B-7C666320BC8E}"/>
            </a:ext>
          </a:extLst>
        </xdr:cNvPr>
        <xdr:cNvSpPr txBox="1"/>
      </xdr:nvSpPr>
      <xdr:spPr>
        <a:xfrm>
          <a:off x="1816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24" name="n_4mainValue【福祉施設】&#10;有形固定資産減価償却率">
          <a:extLst>
            <a:ext uri="{FF2B5EF4-FFF2-40B4-BE49-F238E27FC236}">
              <a16:creationId xmlns:a16="http://schemas.microsoft.com/office/drawing/2014/main" id="{071E7B36-4E8D-463D-ABFF-55A853097958}"/>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B8E95ED0-9ED8-4F4F-B8E9-681423FFF4C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E65AC7A8-A7DF-451B-94A3-E1AFA9541A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0CA3594-5F21-4B58-B7E6-B5FD431D9D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5841633-7E88-431E-8798-32A18C6F52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2A8907C5-D229-44FE-B36A-F509C01F30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54803EA9-6B89-49FD-A62E-1B1E612027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7E3152BE-6C16-408D-BAE8-99169AF813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A55ED70A-F78E-41FD-A095-F33F98BF52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BD60C3C-6909-4052-A10B-CB5ABB8B1E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DF9586B6-1276-47AB-B8F1-0452697B4C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A82D2FEC-BFE0-4AC5-AB40-49D002DF94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9657899F-B2C5-40DE-B66D-456D21C51F2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DA89192D-878E-4311-A98E-7BF14B5E133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F3CD02D2-7DF6-4DED-84A2-46EFCD7429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4D464B5F-1E14-4E8F-A494-0BE10560F39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BA0E04E8-9106-4315-AEC4-0A2AEA2768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D335E47-3C32-4ECB-8022-0D8175311D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8E6603E6-E45B-45CA-9AE6-861BEA52CD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3CAF1440-CA5B-4D88-9724-78850BE7A7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3B48B9E2-5F3C-4F05-AF29-AAC4CAA237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61E7BB1-5279-4638-8942-61E083D53C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28E726DA-98A5-4C1F-826F-1F75A8D5E4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72864C97-1607-47FD-9008-7E6F15AEB2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B207E6FE-C931-45C2-B55D-B8454EE0D26D}"/>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17EEB6F7-1B4A-4AEE-9196-B9E31975B283}"/>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8E182C81-E7E4-4096-A095-F434D4784716}"/>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689FF2AF-1B89-4612-AE35-23F6D64B05EC}"/>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F1F27C66-F589-4BFE-9DD1-D64E7FDE7DB4}"/>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353" name="【福祉施設】&#10;一人当たり面積平均値テキスト">
          <a:extLst>
            <a:ext uri="{FF2B5EF4-FFF2-40B4-BE49-F238E27FC236}">
              <a16:creationId xmlns:a16="http://schemas.microsoft.com/office/drawing/2014/main" id="{26E4BA98-4A63-4CF7-8E92-D7B309EA0356}"/>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AA9BF843-C5A1-447A-8930-8F9B15047323}"/>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C614B245-B9DD-4A4C-817D-5FD1913BEA46}"/>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8A2BD033-EFC7-45AA-95C8-A7D35AE28568}"/>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93F042D2-BA06-4E83-95FF-C44F842921BE}"/>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1069A536-C837-48AC-8D62-1EC156661316}"/>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4186A73-8904-4ABF-B288-18FE2C0575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4595A5B-FF20-417B-8732-6BFA8D920E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595092B-5A49-4EE3-84BF-727C28521A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D1FEB1-50AC-4E98-9672-AD0A8D623D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D5DFC77-B9E1-4F07-8707-5A8D8A710D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64" name="楕円 363">
          <a:extLst>
            <a:ext uri="{FF2B5EF4-FFF2-40B4-BE49-F238E27FC236}">
              <a16:creationId xmlns:a16="http://schemas.microsoft.com/office/drawing/2014/main" id="{F2A20D3F-605E-48F9-B827-659CBF36870F}"/>
            </a:ext>
          </a:extLst>
        </xdr:cNvPr>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51325</xdr:rowOff>
    </xdr:from>
    <xdr:ext cx="469744" cy="259045"/>
    <xdr:sp macro="" textlink="">
      <xdr:nvSpPr>
        <xdr:cNvPr id="365" name="【福祉施設】&#10;一人当たり面積該当値テキスト">
          <a:extLst>
            <a:ext uri="{FF2B5EF4-FFF2-40B4-BE49-F238E27FC236}">
              <a16:creationId xmlns:a16="http://schemas.microsoft.com/office/drawing/2014/main" id="{D5030BAC-5017-4F3D-B1E5-534B7A678B6D}"/>
            </a:ext>
          </a:extLst>
        </xdr:cNvPr>
        <xdr:cNvSpPr txBox="1"/>
      </xdr:nvSpPr>
      <xdr:spPr>
        <a:xfrm>
          <a:off x="10515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39878</xdr:rowOff>
    </xdr:from>
    <xdr:to>
      <xdr:col>50</xdr:col>
      <xdr:colOff>165100</xdr:colOff>
      <xdr:row>84</xdr:row>
      <xdr:rowOff>141478</xdr:rowOff>
    </xdr:to>
    <xdr:sp macro="" textlink="">
      <xdr:nvSpPr>
        <xdr:cNvPr id="366" name="楕円 365">
          <a:extLst>
            <a:ext uri="{FF2B5EF4-FFF2-40B4-BE49-F238E27FC236}">
              <a16:creationId xmlns:a16="http://schemas.microsoft.com/office/drawing/2014/main" id="{995480BE-E927-40FC-B5B3-5D171F001EAF}"/>
            </a:ext>
          </a:extLst>
        </xdr:cNvPr>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90678</xdr:rowOff>
    </xdr:to>
    <xdr:cxnSp macro="">
      <xdr:nvCxnSpPr>
        <xdr:cNvPr id="367" name="直線コネクタ 366">
          <a:extLst>
            <a:ext uri="{FF2B5EF4-FFF2-40B4-BE49-F238E27FC236}">
              <a16:creationId xmlns:a16="http://schemas.microsoft.com/office/drawing/2014/main" id="{B274C3E3-10B2-4E98-AF14-95C8010E51AE}"/>
            </a:ext>
          </a:extLst>
        </xdr:cNvPr>
        <xdr:cNvCxnSpPr/>
      </xdr:nvCxnSpPr>
      <xdr:spPr>
        <a:xfrm flipV="1">
          <a:off x="9639300" y="144810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79502</xdr:rowOff>
    </xdr:from>
    <xdr:to>
      <xdr:col>46</xdr:col>
      <xdr:colOff>38100</xdr:colOff>
      <xdr:row>85</xdr:row>
      <xdr:rowOff>9652</xdr:rowOff>
    </xdr:to>
    <xdr:sp macro="" textlink="">
      <xdr:nvSpPr>
        <xdr:cNvPr id="368" name="楕円 367">
          <a:extLst>
            <a:ext uri="{FF2B5EF4-FFF2-40B4-BE49-F238E27FC236}">
              <a16:creationId xmlns:a16="http://schemas.microsoft.com/office/drawing/2014/main" id="{7E27E1D2-CA5C-4736-ACF3-58585808095B}"/>
            </a:ext>
          </a:extLst>
        </xdr:cNvPr>
        <xdr:cNvSpPr/>
      </xdr:nvSpPr>
      <xdr:spPr>
        <a:xfrm>
          <a:off x="8699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130302</xdr:rowOff>
    </xdr:to>
    <xdr:cxnSp macro="">
      <xdr:nvCxnSpPr>
        <xdr:cNvPr id="369" name="直線コネクタ 368">
          <a:extLst>
            <a:ext uri="{FF2B5EF4-FFF2-40B4-BE49-F238E27FC236}">
              <a16:creationId xmlns:a16="http://schemas.microsoft.com/office/drawing/2014/main" id="{8320E336-B774-4246-986F-7BF957CD5EE3}"/>
            </a:ext>
          </a:extLst>
        </xdr:cNvPr>
        <xdr:cNvCxnSpPr/>
      </xdr:nvCxnSpPr>
      <xdr:spPr>
        <a:xfrm flipV="1">
          <a:off x="8750300" y="1449247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86361</xdr:rowOff>
    </xdr:from>
    <xdr:to>
      <xdr:col>41</xdr:col>
      <xdr:colOff>101600</xdr:colOff>
      <xdr:row>85</xdr:row>
      <xdr:rowOff>16511</xdr:rowOff>
    </xdr:to>
    <xdr:sp macro="" textlink="">
      <xdr:nvSpPr>
        <xdr:cNvPr id="370" name="楕円 369">
          <a:extLst>
            <a:ext uri="{FF2B5EF4-FFF2-40B4-BE49-F238E27FC236}">
              <a16:creationId xmlns:a16="http://schemas.microsoft.com/office/drawing/2014/main" id="{11A89DE5-6B95-43D7-96AD-8BC30EB7A8BF}"/>
            </a:ext>
          </a:extLst>
        </xdr:cNvPr>
        <xdr:cNvSpPr/>
      </xdr:nvSpPr>
      <xdr:spPr>
        <a:xfrm>
          <a:off x="781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130302</xdr:rowOff>
    </xdr:from>
    <xdr:to>
      <xdr:col>45</xdr:col>
      <xdr:colOff>177800</xdr:colOff>
      <xdr:row>84</xdr:row>
      <xdr:rowOff>137161</xdr:rowOff>
    </xdr:to>
    <xdr:cxnSp macro="">
      <xdr:nvCxnSpPr>
        <xdr:cNvPr id="371" name="直線コネクタ 370">
          <a:extLst>
            <a:ext uri="{FF2B5EF4-FFF2-40B4-BE49-F238E27FC236}">
              <a16:creationId xmlns:a16="http://schemas.microsoft.com/office/drawing/2014/main" id="{0D19DC05-8FA1-4C66-AC69-B03887879B35}"/>
            </a:ext>
          </a:extLst>
        </xdr:cNvPr>
        <xdr:cNvCxnSpPr/>
      </xdr:nvCxnSpPr>
      <xdr:spPr>
        <a:xfrm flipV="1">
          <a:off x="7861300" y="145321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95504</xdr:rowOff>
    </xdr:from>
    <xdr:to>
      <xdr:col>36</xdr:col>
      <xdr:colOff>165100</xdr:colOff>
      <xdr:row>85</xdr:row>
      <xdr:rowOff>25654</xdr:rowOff>
    </xdr:to>
    <xdr:sp macro="" textlink="">
      <xdr:nvSpPr>
        <xdr:cNvPr id="372" name="楕円 371">
          <a:extLst>
            <a:ext uri="{FF2B5EF4-FFF2-40B4-BE49-F238E27FC236}">
              <a16:creationId xmlns:a16="http://schemas.microsoft.com/office/drawing/2014/main" id="{4576675D-AC47-4058-9B1B-2C2AC235B3D8}"/>
            </a:ext>
          </a:extLst>
        </xdr:cNvPr>
        <xdr:cNvSpPr/>
      </xdr:nvSpPr>
      <xdr:spPr>
        <a:xfrm>
          <a:off x="6921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137161</xdr:rowOff>
    </xdr:from>
    <xdr:to>
      <xdr:col>41</xdr:col>
      <xdr:colOff>50800</xdr:colOff>
      <xdr:row>84</xdr:row>
      <xdr:rowOff>146304</xdr:rowOff>
    </xdr:to>
    <xdr:cxnSp macro="">
      <xdr:nvCxnSpPr>
        <xdr:cNvPr id="373" name="直線コネクタ 372">
          <a:extLst>
            <a:ext uri="{FF2B5EF4-FFF2-40B4-BE49-F238E27FC236}">
              <a16:creationId xmlns:a16="http://schemas.microsoft.com/office/drawing/2014/main" id="{E38B50D2-7106-4BE6-9698-3985AC030AD4}"/>
            </a:ext>
          </a:extLst>
        </xdr:cNvPr>
        <xdr:cNvCxnSpPr/>
      </xdr:nvCxnSpPr>
      <xdr:spPr>
        <a:xfrm flipV="1">
          <a:off x="6972300" y="14538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374" name="n_1aveValue【福祉施設】&#10;一人当たり面積">
          <a:extLst>
            <a:ext uri="{FF2B5EF4-FFF2-40B4-BE49-F238E27FC236}">
              <a16:creationId xmlns:a16="http://schemas.microsoft.com/office/drawing/2014/main" id="{12F795FF-6096-448C-AB40-84B2E5F86540}"/>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375" name="n_2aveValue【福祉施設】&#10;一人当たり面積">
          <a:extLst>
            <a:ext uri="{FF2B5EF4-FFF2-40B4-BE49-F238E27FC236}">
              <a16:creationId xmlns:a16="http://schemas.microsoft.com/office/drawing/2014/main" id="{45AF67A3-4398-454D-A768-7C22A0089E5E}"/>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376" name="n_3aveValue【福祉施設】&#10;一人当たり面積">
          <a:extLst>
            <a:ext uri="{FF2B5EF4-FFF2-40B4-BE49-F238E27FC236}">
              <a16:creationId xmlns:a16="http://schemas.microsoft.com/office/drawing/2014/main" id="{4D893382-8CAF-4516-8911-250B05AFCF52}"/>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E9E7C173-7F86-45BD-BE4D-1D19AAA7F692}"/>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158005</xdr:rowOff>
    </xdr:from>
    <xdr:ext cx="469744" cy="259045"/>
    <xdr:sp macro="" textlink="">
      <xdr:nvSpPr>
        <xdr:cNvPr id="378" name="n_1mainValue【福祉施設】&#10;一人当たり面積">
          <a:extLst>
            <a:ext uri="{FF2B5EF4-FFF2-40B4-BE49-F238E27FC236}">
              <a16:creationId xmlns:a16="http://schemas.microsoft.com/office/drawing/2014/main" id="{48EA3758-1666-470B-A101-2417F75D3E42}"/>
            </a:ext>
          </a:extLst>
        </xdr:cNvPr>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26179</xdr:rowOff>
    </xdr:from>
    <xdr:ext cx="469744" cy="259045"/>
    <xdr:sp macro="" textlink="">
      <xdr:nvSpPr>
        <xdr:cNvPr id="379" name="n_2mainValue【福祉施設】&#10;一人当たり面積">
          <a:extLst>
            <a:ext uri="{FF2B5EF4-FFF2-40B4-BE49-F238E27FC236}">
              <a16:creationId xmlns:a16="http://schemas.microsoft.com/office/drawing/2014/main" id="{5DBCD110-AD1B-40CE-BC4E-B5ED85A7438F}"/>
            </a:ext>
          </a:extLst>
        </xdr:cNvPr>
        <xdr:cNvSpPr txBox="1"/>
      </xdr:nvSpPr>
      <xdr:spPr>
        <a:xfrm>
          <a:off x="85154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33038</xdr:rowOff>
    </xdr:from>
    <xdr:ext cx="469744" cy="259045"/>
    <xdr:sp macro="" textlink="">
      <xdr:nvSpPr>
        <xdr:cNvPr id="380" name="n_3mainValue【福祉施設】&#10;一人当たり面積">
          <a:extLst>
            <a:ext uri="{FF2B5EF4-FFF2-40B4-BE49-F238E27FC236}">
              <a16:creationId xmlns:a16="http://schemas.microsoft.com/office/drawing/2014/main" id="{1AB9B811-DAAF-4982-9231-B098A8AE65D2}"/>
            </a:ext>
          </a:extLst>
        </xdr:cNvPr>
        <xdr:cNvSpPr txBox="1"/>
      </xdr:nvSpPr>
      <xdr:spPr>
        <a:xfrm>
          <a:off x="7626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16781</xdr:rowOff>
    </xdr:from>
    <xdr:ext cx="469744" cy="259045"/>
    <xdr:sp macro="" textlink="">
      <xdr:nvSpPr>
        <xdr:cNvPr id="381" name="n_4mainValue【福祉施設】&#10;一人当たり面積">
          <a:extLst>
            <a:ext uri="{FF2B5EF4-FFF2-40B4-BE49-F238E27FC236}">
              <a16:creationId xmlns:a16="http://schemas.microsoft.com/office/drawing/2014/main" id="{841610C0-E44A-4F87-B155-3507C34F04D2}"/>
            </a:ext>
          </a:extLst>
        </xdr:cNvPr>
        <xdr:cNvSpPr txBox="1"/>
      </xdr:nvSpPr>
      <xdr:spPr>
        <a:xfrm>
          <a:off x="67374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5F3ABE08-7F10-4724-99FB-A20578AD77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C7F19AF-7DB9-4813-A41A-7342CDDEA4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77542D41-DBF2-4087-BE49-314532F3D1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763A725-FF27-4ECD-9080-22853D37AA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6FC861AC-7355-4A17-91A9-C2AFD6E87B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5E3EB89C-F2C9-492D-A9CB-586B127897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B85334AB-C934-4802-A6AF-0D6F8ADE74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125CCBF8-A157-40DE-AD83-F9DE67582A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12B812BE-6B9C-4494-A00A-9C576276F5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BC515540-FB32-4097-B3E8-1356186B5F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DAC3E398-0391-4B8C-926A-C7450EABE5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6DF6CA4-1F77-4307-93D2-509D15D273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97F4BFC4-D081-4540-90BD-7B10AB1F9F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66B31985-84AE-41F1-912F-963617A86E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A22C41EA-5220-4BD1-8AE1-379024D268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BCA429A0-80C8-4EC0-A770-FAB5231573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43260FA4-D9A6-4F52-AA4F-6F8ECC24B7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C1A15938-0AF3-4DCF-9F1F-53D5C07FDE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F41522B9-B392-49EC-89E3-E7EFF9E0EB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F7B1D910-90B1-467C-A158-886CC87089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34775CE7-58EA-429C-A18C-F3E9B6DDC6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5E2591D5-3040-40D9-BE52-B42846ACA4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85F86B0F-3D46-47BF-B276-D1314C096D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9956101D-498D-4AB7-91BC-3F1661B6A76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053ACEF4-78BD-4725-A85C-9C3D5892AB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2F78741F-DC2F-4EE1-86DB-06CD65BB29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9FE8C645-7A47-4571-9D3E-6C858224F0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C9037B16-BD6A-4A82-964A-B0FA24B725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13D8CCF5-1D53-4BC2-B817-6040DB1F4A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D0C60E2E-0F06-461B-8735-EE13D14A3B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917DBF38-CC77-47C3-AEA7-634C0FBCB1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5D588A55-D539-442B-9211-2F240AB8394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6772E840-5172-4634-982E-6AC660FC09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434D32BB-EDE4-47EF-BFE2-A242A9A245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111FC06B-6D33-4158-A0FB-ED951214B7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914E504D-EDDE-439D-94F3-445817B88B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962A585C-B37B-45B0-B81D-E6A4206883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86BD4C66-D26C-4D3C-9BA8-C3BA955169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8EF0D629-83B8-4662-91F6-44C2A02A17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E92091B-3E46-4AF6-A6BD-9EA33E4BE9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4DF91D4C-EFAB-47DC-9D42-E3E4B26990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2DA4F213-5217-4F9F-84F4-D4AFE19FFA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6787A7B1-44F8-431A-A316-3ACAF01875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0B8E8AF2-A2A8-48C7-AC9E-9F51B5FBF0A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976C3FBD-4B5A-419B-8CF5-FD7B3C72252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50469704-08CF-4950-A4FA-323161D4753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F0749B87-1C5C-4B33-988E-60FA4F32D6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5747AED4-10E4-43B8-9AA9-8A22919EBF2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46581E1A-24A6-4741-A866-2C41A84534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9512E25B-DE7E-4106-B8FB-01FE0F159F9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F614AA20-8255-49F2-81A0-5E10DC46F73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8A41D4D9-9881-40BA-8634-17BFB73DBBD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A0ED8B5F-EA1B-4A48-9693-119A640C20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154A0900-F1FF-41FF-AD85-77CAFF176E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75383D2A-3585-4EDA-95F6-FD6BD07EB12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BED1B5FA-43DF-4588-86F9-BCDFBAC55E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a:extLst>
            <a:ext uri="{FF2B5EF4-FFF2-40B4-BE49-F238E27FC236}">
              <a16:creationId xmlns:a16="http://schemas.microsoft.com/office/drawing/2014/main" id="{4D5EF423-6C12-4877-AF66-7D821F2710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9" name="直線コネクタ 438">
          <a:extLst>
            <a:ext uri="{FF2B5EF4-FFF2-40B4-BE49-F238E27FC236}">
              <a16:creationId xmlns:a16="http://schemas.microsoft.com/office/drawing/2014/main" id="{7ECFE2E9-CE1E-49BC-8F30-FDA8B35AA9D4}"/>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40" name="【保健センター・保健所】&#10;有形固定資産減価償却率最小値テキスト">
          <a:extLst>
            <a:ext uri="{FF2B5EF4-FFF2-40B4-BE49-F238E27FC236}">
              <a16:creationId xmlns:a16="http://schemas.microsoft.com/office/drawing/2014/main" id="{DDC69EAE-5835-4C55-9620-7F67A2F7CA87}"/>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41" name="直線コネクタ 440">
          <a:extLst>
            <a:ext uri="{FF2B5EF4-FFF2-40B4-BE49-F238E27FC236}">
              <a16:creationId xmlns:a16="http://schemas.microsoft.com/office/drawing/2014/main" id="{116C3C2C-DA12-4F26-A8EA-0FD3377BD7C1}"/>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2" name="【保健センター・保健所】&#10;有形固定資産減価償却率最大値テキスト">
          <a:extLst>
            <a:ext uri="{FF2B5EF4-FFF2-40B4-BE49-F238E27FC236}">
              <a16:creationId xmlns:a16="http://schemas.microsoft.com/office/drawing/2014/main" id="{3DBA52CA-1194-4461-B10C-B9524F79A71F}"/>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3" name="直線コネクタ 442">
          <a:extLst>
            <a:ext uri="{FF2B5EF4-FFF2-40B4-BE49-F238E27FC236}">
              <a16:creationId xmlns:a16="http://schemas.microsoft.com/office/drawing/2014/main" id="{56429FE3-E158-475F-9B03-1945849AFE2D}"/>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4" name="【保健センター・保健所】&#10;有形固定資産減価償却率平均値テキスト">
          <a:extLst>
            <a:ext uri="{FF2B5EF4-FFF2-40B4-BE49-F238E27FC236}">
              <a16:creationId xmlns:a16="http://schemas.microsoft.com/office/drawing/2014/main" id="{790CC0C3-B10C-4AB2-A795-C74143CBD559}"/>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5" name="フローチャート: 判断 444">
          <a:extLst>
            <a:ext uri="{FF2B5EF4-FFF2-40B4-BE49-F238E27FC236}">
              <a16:creationId xmlns:a16="http://schemas.microsoft.com/office/drawing/2014/main" id="{627CCA1D-8882-4945-B51F-9279803A33E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6" name="フローチャート: 判断 445">
          <a:extLst>
            <a:ext uri="{FF2B5EF4-FFF2-40B4-BE49-F238E27FC236}">
              <a16:creationId xmlns:a16="http://schemas.microsoft.com/office/drawing/2014/main" id="{73F37508-E8E3-4424-9477-10575C2E8B6F}"/>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7" name="フローチャート: 判断 446">
          <a:extLst>
            <a:ext uri="{FF2B5EF4-FFF2-40B4-BE49-F238E27FC236}">
              <a16:creationId xmlns:a16="http://schemas.microsoft.com/office/drawing/2014/main" id="{B63F7518-F944-439B-93E9-847C805431B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8" name="フローチャート: 判断 447">
          <a:extLst>
            <a:ext uri="{FF2B5EF4-FFF2-40B4-BE49-F238E27FC236}">
              <a16:creationId xmlns:a16="http://schemas.microsoft.com/office/drawing/2014/main" id="{8791A1CA-EB09-402F-9B5C-BB582CAA270D}"/>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9" name="フローチャート: 判断 448">
          <a:extLst>
            <a:ext uri="{FF2B5EF4-FFF2-40B4-BE49-F238E27FC236}">
              <a16:creationId xmlns:a16="http://schemas.microsoft.com/office/drawing/2014/main" id="{BC65C0A4-F680-40FF-B4F9-5B83257B6359}"/>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6D2E751-78F6-48FE-B288-338BDD0FF7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0A98FA2-9D41-402F-8222-7A7FCBD600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015EB12-43E2-481B-AFF0-C440BC9965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11869426-AA41-4549-A7C7-BB3BDF99EE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29CE5EBC-1B3F-411E-A7E3-B358218540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61867</xdr:rowOff>
    </xdr:from>
    <xdr:to>
      <xdr:col>85</xdr:col>
      <xdr:colOff>177800</xdr:colOff>
      <xdr:row>56</xdr:row>
      <xdr:rowOff>163467</xdr:rowOff>
    </xdr:to>
    <xdr:sp macro="" textlink="">
      <xdr:nvSpPr>
        <xdr:cNvPr id="455" name="楕円 454">
          <a:extLst>
            <a:ext uri="{FF2B5EF4-FFF2-40B4-BE49-F238E27FC236}">
              <a16:creationId xmlns:a16="http://schemas.microsoft.com/office/drawing/2014/main" id="{8957FBA2-2906-4B8C-A19A-F11F1B5CF69D}"/>
            </a:ext>
          </a:extLst>
        </xdr:cNvPr>
        <xdr:cNvSpPr/>
      </xdr:nvSpPr>
      <xdr:spPr>
        <a:xfrm>
          <a:off x="16268700" y="9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148244</xdr:rowOff>
    </xdr:from>
    <xdr:ext cx="405111" cy="259045"/>
    <xdr:sp macro="" textlink="">
      <xdr:nvSpPr>
        <xdr:cNvPr id="456" name="【保健センター・保健所】&#10;有形固定資産減価償却率該当値テキスト">
          <a:extLst>
            <a:ext uri="{FF2B5EF4-FFF2-40B4-BE49-F238E27FC236}">
              <a16:creationId xmlns:a16="http://schemas.microsoft.com/office/drawing/2014/main" id="{37E1CFDE-31F8-4145-85D6-418E82E0C32B}"/>
            </a:ext>
          </a:extLst>
        </xdr:cNvPr>
        <xdr:cNvSpPr txBox="1"/>
      </xdr:nvSpPr>
      <xdr:spPr>
        <a:xfrm>
          <a:off x="16357600" y="957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7983</xdr:rowOff>
    </xdr:from>
    <xdr:to>
      <xdr:col>81</xdr:col>
      <xdr:colOff>101600</xdr:colOff>
      <xdr:row>56</xdr:row>
      <xdr:rowOff>109583</xdr:rowOff>
    </xdr:to>
    <xdr:sp macro="" textlink="">
      <xdr:nvSpPr>
        <xdr:cNvPr id="457" name="楕円 456">
          <a:extLst>
            <a:ext uri="{FF2B5EF4-FFF2-40B4-BE49-F238E27FC236}">
              <a16:creationId xmlns:a16="http://schemas.microsoft.com/office/drawing/2014/main" id="{BA720BE4-1BF9-4EE5-B3D6-73EBCA0AEFBF}"/>
            </a:ext>
          </a:extLst>
        </xdr:cNvPr>
        <xdr:cNvSpPr/>
      </xdr:nvSpPr>
      <xdr:spPr>
        <a:xfrm>
          <a:off x="15430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112667</xdr:rowOff>
    </xdr:to>
    <xdr:cxnSp macro="">
      <xdr:nvCxnSpPr>
        <xdr:cNvPr id="458" name="直線コネクタ 457">
          <a:extLst>
            <a:ext uri="{FF2B5EF4-FFF2-40B4-BE49-F238E27FC236}">
              <a16:creationId xmlns:a16="http://schemas.microsoft.com/office/drawing/2014/main" id="{1B92FA43-05C3-458B-93B9-5A7DFD4B2257}"/>
            </a:ext>
          </a:extLst>
        </xdr:cNvPr>
        <xdr:cNvCxnSpPr/>
      </xdr:nvCxnSpPr>
      <xdr:spPr>
        <a:xfrm>
          <a:off x="15481300" y="965998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127181</xdr:rowOff>
    </xdr:from>
    <xdr:to>
      <xdr:col>76</xdr:col>
      <xdr:colOff>165100</xdr:colOff>
      <xdr:row>56</xdr:row>
      <xdr:rowOff>57331</xdr:rowOff>
    </xdr:to>
    <xdr:sp macro="" textlink="">
      <xdr:nvSpPr>
        <xdr:cNvPr id="459" name="楕円 458">
          <a:extLst>
            <a:ext uri="{FF2B5EF4-FFF2-40B4-BE49-F238E27FC236}">
              <a16:creationId xmlns:a16="http://schemas.microsoft.com/office/drawing/2014/main" id="{E5CC9FBE-8C27-4F59-BFD1-4A490D36D798}"/>
            </a:ext>
          </a:extLst>
        </xdr:cNvPr>
        <xdr:cNvSpPr/>
      </xdr:nvSpPr>
      <xdr:spPr>
        <a:xfrm>
          <a:off x="14541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xdr:rowOff>
    </xdr:from>
    <xdr:to>
      <xdr:col>81</xdr:col>
      <xdr:colOff>50800</xdr:colOff>
      <xdr:row>56</xdr:row>
      <xdr:rowOff>58783</xdr:rowOff>
    </xdr:to>
    <xdr:cxnSp macro="">
      <xdr:nvCxnSpPr>
        <xdr:cNvPr id="460" name="直線コネクタ 459">
          <a:extLst>
            <a:ext uri="{FF2B5EF4-FFF2-40B4-BE49-F238E27FC236}">
              <a16:creationId xmlns:a16="http://schemas.microsoft.com/office/drawing/2014/main" id="{8D830C32-06A9-487E-894D-40A806BBB84A}"/>
            </a:ext>
          </a:extLst>
        </xdr:cNvPr>
        <xdr:cNvCxnSpPr/>
      </xdr:nvCxnSpPr>
      <xdr:spPr>
        <a:xfrm>
          <a:off x="14592300" y="96077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73297</xdr:rowOff>
    </xdr:from>
    <xdr:to>
      <xdr:col>72</xdr:col>
      <xdr:colOff>38100</xdr:colOff>
      <xdr:row>56</xdr:row>
      <xdr:rowOff>3447</xdr:rowOff>
    </xdr:to>
    <xdr:sp macro="" textlink="">
      <xdr:nvSpPr>
        <xdr:cNvPr id="461" name="楕円 460">
          <a:extLst>
            <a:ext uri="{FF2B5EF4-FFF2-40B4-BE49-F238E27FC236}">
              <a16:creationId xmlns:a16="http://schemas.microsoft.com/office/drawing/2014/main" id="{27C908AE-F940-4841-80BC-AB46E93F080A}"/>
            </a:ext>
          </a:extLst>
        </xdr:cNvPr>
        <xdr:cNvSpPr/>
      </xdr:nvSpPr>
      <xdr:spPr>
        <a:xfrm>
          <a:off x="13652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124097</xdr:rowOff>
    </xdr:from>
    <xdr:to>
      <xdr:col>76</xdr:col>
      <xdr:colOff>114300</xdr:colOff>
      <xdr:row>56</xdr:row>
      <xdr:rowOff>6531</xdr:rowOff>
    </xdr:to>
    <xdr:cxnSp macro="">
      <xdr:nvCxnSpPr>
        <xdr:cNvPr id="462" name="直線コネクタ 461">
          <a:extLst>
            <a:ext uri="{FF2B5EF4-FFF2-40B4-BE49-F238E27FC236}">
              <a16:creationId xmlns:a16="http://schemas.microsoft.com/office/drawing/2014/main" id="{CEE6C8FB-AB50-4C2D-B36E-A41E3D9A78EB}"/>
            </a:ext>
          </a:extLst>
        </xdr:cNvPr>
        <xdr:cNvCxnSpPr/>
      </xdr:nvCxnSpPr>
      <xdr:spPr>
        <a:xfrm>
          <a:off x="13703300" y="95538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21046</xdr:rowOff>
    </xdr:from>
    <xdr:to>
      <xdr:col>67</xdr:col>
      <xdr:colOff>101600</xdr:colOff>
      <xdr:row>55</xdr:row>
      <xdr:rowOff>122646</xdr:rowOff>
    </xdr:to>
    <xdr:sp macro="" textlink="">
      <xdr:nvSpPr>
        <xdr:cNvPr id="463" name="楕円 462">
          <a:extLst>
            <a:ext uri="{FF2B5EF4-FFF2-40B4-BE49-F238E27FC236}">
              <a16:creationId xmlns:a16="http://schemas.microsoft.com/office/drawing/2014/main" id="{10E10F86-9D1E-435E-85BD-9B7B80293D10}"/>
            </a:ext>
          </a:extLst>
        </xdr:cNvPr>
        <xdr:cNvSpPr/>
      </xdr:nvSpPr>
      <xdr:spPr>
        <a:xfrm>
          <a:off x="12763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71846</xdr:rowOff>
    </xdr:from>
    <xdr:to>
      <xdr:col>71</xdr:col>
      <xdr:colOff>177800</xdr:colOff>
      <xdr:row>55</xdr:row>
      <xdr:rowOff>124097</xdr:rowOff>
    </xdr:to>
    <xdr:cxnSp macro="">
      <xdr:nvCxnSpPr>
        <xdr:cNvPr id="464" name="直線コネクタ 463">
          <a:extLst>
            <a:ext uri="{FF2B5EF4-FFF2-40B4-BE49-F238E27FC236}">
              <a16:creationId xmlns:a16="http://schemas.microsoft.com/office/drawing/2014/main" id="{41667EF2-12A3-4761-B2D3-4D66B883D2CC}"/>
            </a:ext>
          </a:extLst>
        </xdr:cNvPr>
        <xdr:cNvCxnSpPr/>
      </xdr:nvCxnSpPr>
      <xdr:spPr>
        <a:xfrm>
          <a:off x="12814300" y="95015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65" name="n_1aveValue【保健センター・保健所】&#10;有形固定資産減価償却率">
          <a:extLst>
            <a:ext uri="{FF2B5EF4-FFF2-40B4-BE49-F238E27FC236}">
              <a16:creationId xmlns:a16="http://schemas.microsoft.com/office/drawing/2014/main" id="{ACA8EF04-573D-4784-B677-96B2F328294F}"/>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466" name="n_2aveValue【保健センター・保健所】&#10;有形固定資産減価償却率">
          <a:extLst>
            <a:ext uri="{FF2B5EF4-FFF2-40B4-BE49-F238E27FC236}">
              <a16:creationId xmlns:a16="http://schemas.microsoft.com/office/drawing/2014/main" id="{FFFF90DA-B189-4031-B4A1-FC63A7A7E1D6}"/>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67" name="n_3aveValue【保健センター・保健所】&#10;有形固定資産減価償却率">
          <a:extLst>
            <a:ext uri="{FF2B5EF4-FFF2-40B4-BE49-F238E27FC236}">
              <a16:creationId xmlns:a16="http://schemas.microsoft.com/office/drawing/2014/main" id="{B77A334D-690A-435E-94DE-6E0490D1E844}"/>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468" name="n_4aveValue【保健センター・保健所】&#10;有形固定資産減価償却率">
          <a:extLst>
            <a:ext uri="{FF2B5EF4-FFF2-40B4-BE49-F238E27FC236}">
              <a16:creationId xmlns:a16="http://schemas.microsoft.com/office/drawing/2014/main" id="{B0EEBB3C-F07D-4D68-A588-CF63105A0E22}"/>
            </a:ext>
          </a:extLst>
        </xdr:cNvPr>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126110</xdr:rowOff>
    </xdr:from>
    <xdr:ext cx="405111" cy="259045"/>
    <xdr:sp macro="" textlink="">
      <xdr:nvSpPr>
        <xdr:cNvPr id="469" name="n_1mainValue【保健センター・保健所】&#10;有形固定資産減価償却率">
          <a:extLst>
            <a:ext uri="{FF2B5EF4-FFF2-40B4-BE49-F238E27FC236}">
              <a16:creationId xmlns:a16="http://schemas.microsoft.com/office/drawing/2014/main" id="{36550091-2170-4C88-A438-60A9EF932C2D}"/>
            </a:ext>
          </a:extLst>
        </xdr:cNvPr>
        <xdr:cNvSpPr txBox="1"/>
      </xdr:nvSpPr>
      <xdr:spPr>
        <a:xfrm>
          <a:off x="152660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73858</xdr:rowOff>
    </xdr:from>
    <xdr:ext cx="340478" cy="259045"/>
    <xdr:sp macro="" textlink="">
      <xdr:nvSpPr>
        <xdr:cNvPr id="470" name="n_2mainValue【保健センター・保健所】&#10;有形固定資産減価償却率">
          <a:extLst>
            <a:ext uri="{FF2B5EF4-FFF2-40B4-BE49-F238E27FC236}">
              <a16:creationId xmlns:a16="http://schemas.microsoft.com/office/drawing/2014/main" id="{FFC581E1-707E-484D-9421-9675C4F889D5}"/>
            </a:ext>
          </a:extLst>
        </xdr:cNvPr>
        <xdr:cNvSpPr txBox="1"/>
      </xdr:nvSpPr>
      <xdr:spPr>
        <a:xfrm>
          <a:off x="14422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19974</xdr:rowOff>
    </xdr:from>
    <xdr:ext cx="340478" cy="259045"/>
    <xdr:sp macro="" textlink="">
      <xdr:nvSpPr>
        <xdr:cNvPr id="471" name="n_3mainValue【保健センター・保健所】&#10;有形固定資産減価償却率">
          <a:extLst>
            <a:ext uri="{FF2B5EF4-FFF2-40B4-BE49-F238E27FC236}">
              <a16:creationId xmlns:a16="http://schemas.microsoft.com/office/drawing/2014/main" id="{FE0F5FD2-BE32-4D27-8F60-B371302456CB}"/>
            </a:ext>
          </a:extLst>
        </xdr:cNvPr>
        <xdr:cNvSpPr txBox="1"/>
      </xdr:nvSpPr>
      <xdr:spPr>
        <a:xfrm>
          <a:off x="13533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139173</xdr:rowOff>
    </xdr:from>
    <xdr:ext cx="340478" cy="259045"/>
    <xdr:sp macro="" textlink="">
      <xdr:nvSpPr>
        <xdr:cNvPr id="472" name="n_4mainValue【保健センター・保健所】&#10;有形固定資産減価償却率">
          <a:extLst>
            <a:ext uri="{FF2B5EF4-FFF2-40B4-BE49-F238E27FC236}">
              <a16:creationId xmlns:a16="http://schemas.microsoft.com/office/drawing/2014/main" id="{6A56C8E9-0D6C-4C3F-9EA3-D45828ED1CC1}"/>
            </a:ext>
          </a:extLst>
        </xdr:cNvPr>
        <xdr:cNvSpPr txBox="1"/>
      </xdr:nvSpPr>
      <xdr:spPr>
        <a:xfrm>
          <a:off x="12644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65AC9A4F-0B48-4B98-ACD2-6B7C1F1E00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E4C79D9B-6197-443B-AE79-222D9B2FEB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2C113B7-9C7E-4C92-90C4-47267CDE56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B09DAC79-61E9-4F63-9A0F-7549375AAA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34874F5C-D942-4AA1-966B-2F8724EFA4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B2C3B5B3-31DE-4F77-B640-A27A2C7BF1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E163501A-287C-44B8-9B62-E8582EFA86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BEFE75DA-04C2-468B-B44A-B90001F92A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DF20B679-7569-4B6B-AD16-C4E7EBD085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3778F0BB-F025-4D1A-BC04-6954837B3C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88EC77C3-5B2C-49B0-88C2-24FB7CB4E8E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699CE569-401B-45AB-B82F-7FC45C93693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D5679DC5-644F-4199-8C56-006A9D3DD6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1B07CB4D-3D17-4A99-B269-15DB1E5F284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005DFA48-7F69-406C-9537-DAFB570B4A2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C669D841-11E2-42F1-AB4C-21758D6BC73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5333FFE1-5DAC-4284-8CD7-03E478447EE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DD101CB9-A06B-4608-9F3C-9C9363B2DB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469F3B7-1C1F-4502-B3CF-42100DD7E9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281E400E-759F-4D18-98F2-02B1543590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3E58CACE-BDDF-41DA-85DE-7662D9C49A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4" name="直線コネクタ 493">
          <a:extLst>
            <a:ext uri="{FF2B5EF4-FFF2-40B4-BE49-F238E27FC236}">
              <a16:creationId xmlns:a16="http://schemas.microsoft.com/office/drawing/2014/main" id="{8B217D88-4A3E-44B5-8C43-445E345E0C0D}"/>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FAC990F8-B25A-4732-8F04-CC3FE43B2611}"/>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6" name="直線コネクタ 495">
          <a:extLst>
            <a:ext uri="{FF2B5EF4-FFF2-40B4-BE49-F238E27FC236}">
              <a16:creationId xmlns:a16="http://schemas.microsoft.com/office/drawing/2014/main" id="{E235B2F7-4704-4039-BB3D-3D4FFC269C0D}"/>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5810DBBA-D2E8-455E-A0C2-2184119A2C95}"/>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8" name="直線コネクタ 497">
          <a:extLst>
            <a:ext uri="{FF2B5EF4-FFF2-40B4-BE49-F238E27FC236}">
              <a16:creationId xmlns:a16="http://schemas.microsoft.com/office/drawing/2014/main" id="{124B673C-6646-4913-A95E-5FD097594625}"/>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BD387DB6-B4BD-4699-9846-9F59FED3753F}"/>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00" name="フローチャート: 判断 499">
          <a:extLst>
            <a:ext uri="{FF2B5EF4-FFF2-40B4-BE49-F238E27FC236}">
              <a16:creationId xmlns:a16="http://schemas.microsoft.com/office/drawing/2014/main" id="{2B1F6A66-07B6-4162-BBDC-731B4AF191A9}"/>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01" name="フローチャート: 判断 500">
          <a:extLst>
            <a:ext uri="{FF2B5EF4-FFF2-40B4-BE49-F238E27FC236}">
              <a16:creationId xmlns:a16="http://schemas.microsoft.com/office/drawing/2014/main" id="{332F6985-73E8-4F21-B7F0-D1AF5931D4FB}"/>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2" name="フローチャート: 判断 501">
          <a:extLst>
            <a:ext uri="{FF2B5EF4-FFF2-40B4-BE49-F238E27FC236}">
              <a16:creationId xmlns:a16="http://schemas.microsoft.com/office/drawing/2014/main" id="{6B972D44-98EA-41D1-9194-172A32BCC062}"/>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3" name="フローチャート: 判断 502">
          <a:extLst>
            <a:ext uri="{FF2B5EF4-FFF2-40B4-BE49-F238E27FC236}">
              <a16:creationId xmlns:a16="http://schemas.microsoft.com/office/drawing/2014/main" id="{F75DEA03-D601-46A4-BD21-18B0010986D1}"/>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4" name="フローチャート: 判断 503">
          <a:extLst>
            <a:ext uri="{FF2B5EF4-FFF2-40B4-BE49-F238E27FC236}">
              <a16:creationId xmlns:a16="http://schemas.microsoft.com/office/drawing/2014/main" id="{4F2E63B4-7C1B-48F7-8CAD-20A64388F3EA}"/>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250FA6D-E97D-4996-B420-F6AD80EC0B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98CC9F3-1A78-4B92-8ED0-F100DF89A8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3D027AF-172B-445A-B490-A7E2725179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68E4086-B968-496E-9946-5C3EC6863D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5A889DC-0DBE-471B-9846-20BF85A49E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20524</xdr:rowOff>
    </xdr:from>
    <xdr:to>
      <xdr:col>116</xdr:col>
      <xdr:colOff>114300</xdr:colOff>
      <xdr:row>62</xdr:row>
      <xdr:rowOff>122124</xdr:rowOff>
    </xdr:to>
    <xdr:sp macro="" textlink="">
      <xdr:nvSpPr>
        <xdr:cNvPr id="510" name="楕円 509">
          <a:extLst>
            <a:ext uri="{FF2B5EF4-FFF2-40B4-BE49-F238E27FC236}">
              <a16:creationId xmlns:a16="http://schemas.microsoft.com/office/drawing/2014/main" id="{F342BEE4-F452-4ADC-A8C3-3E7C1014F1DB}"/>
            </a:ext>
          </a:extLst>
        </xdr:cNvPr>
        <xdr:cNvSpPr/>
      </xdr:nvSpPr>
      <xdr:spPr>
        <a:xfrm>
          <a:off x="221107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43401</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2F90FB4B-8341-4D70-AC09-F2C45024F6BC}"/>
            </a:ext>
          </a:extLst>
        </xdr:cNvPr>
        <xdr:cNvSpPr txBox="1"/>
      </xdr:nvSpPr>
      <xdr:spPr>
        <a:xfrm>
          <a:off x="22199600" y="105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12" name="楕円 511">
          <a:extLst>
            <a:ext uri="{FF2B5EF4-FFF2-40B4-BE49-F238E27FC236}">
              <a16:creationId xmlns:a16="http://schemas.microsoft.com/office/drawing/2014/main" id="{0C7CE8E9-1E69-4039-BD95-1AEFF19E5A90}"/>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71324</xdr:rowOff>
    </xdr:from>
    <xdr:to>
      <xdr:col>116</xdr:col>
      <xdr:colOff>63500</xdr:colOff>
      <xdr:row>62</xdr:row>
      <xdr:rowOff>80010</xdr:rowOff>
    </xdr:to>
    <xdr:cxnSp macro="">
      <xdr:nvCxnSpPr>
        <xdr:cNvPr id="513" name="直線コネクタ 512">
          <a:extLst>
            <a:ext uri="{FF2B5EF4-FFF2-40B4-BE49-F238E27FC236}">
              <a16:creationId xmlns:a16="http://schemas.microsoft.com/office/drawing/2014/main" id="{4AAAD789-9A9A-42E7-83DA-9441F42B1B26}"/>
            </a:ext>
          </a:extLst>
        </xdr:cNvPr>
        <xdr:cNvCxnSpPr/>
      </xdr:nvCxnSpPr>
      <xdr:spPr>
        <a:xfrm flipV="1">
          <a:off x="21323300" y="1070122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36982</xdr:rowOff>
    </xdr:from>
    <xdr:to>
      <xdr:col>107</xdr:col>
      <xdr:colOff>101600</xdr:colOff>
      <xdr:row>62</xdr:row>
      <xdr:rowOff>138582</xdr:rowOff>
    </xdr:to>
    <xdr:sp macro="" textlink="">
      <xdr:nvSpPr>
        <xdr:cNvPr id="514" name="楕円 513">
          <a:extLst>
            <a:ext uri="{FF2B5EF4-FFF2-40B4-BE49-F238E27FC236}">
              <a16:creationId xmlns:a16="http://schemas.microsoft.com/office/drawing/2014/main" id="{1843FD0A-5223-4C0D-97DD-55E0DC0997F2}"/>
            </a:ext>
          </a:extLst>
        </xdr:cNvPr>
        <xdr:cNvSpPr/>
      </xdr:nvSpPr>
      <xdr:spPr>
        <a:xfrm>
          <a:off x="203835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87782</xdr:rowOff>
    </xdr:to>
    <xdr:cxnSp macro="">
      <xdr:nvCxnSpPr>
        <xdr:cNvPr id="515" name="直線コネクタ 514">
          <a:extLst>
            <a:ext uri="{FF2B5EF4-FFF2-40B4-BE49-F238E27FC236}">
              <a16:creationId xmlns:a16="http://schemas.microsoft.com/office/drawing/2014/main" id="{E858A8DE-41CD-4D63-91BB-D9B58946C9E7}"/>
            </a:ext>
          </a:extLst>
        </xdr:cNvPr>
        <xdr:cNvCxnSpPr/>
      </xdr:nvCxnSpPr>
      <xdr:spPr>
        <a:xfrm flipV="1">
          <a:off x="20434300" y="1070991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42469</xdr:rowOff>
    </xdr:from>
    <xdr:to>
      <xdr:col>102</xdr:col>
      <xdr:colOff>165100</xdr:colOff>
      <xdr:row>62</xdr:row>
      <xdr:rowOff>144069</xdr:rowOff>
    </xdr:to>
    <xdr:sp macro="" textlink="">
      <xdr:nvSpPr>
        <xdr:cNvPr id="516" name="楕円 515">
          <a:extLst>
            <a:ext uri="{FF2B5EF4-FFF2-40B4-BE49-F238E27FC236}">
              <a16:creationId xmlns:a16="http://schemas.microsoft.com/office/drawing/2014/main" id="{BEBE4225-C9A3-4E8C-BE57-98D4AE777F70}"/>
            </a:ext>
          </a:extLst>
        </xdr:cNvPr>
        <xdr:cNvSpPr/>
      </xdr:nvSpPr>
      <xdr:spPr>
        <a:xfrm>
          <a:off x="19494500" y="10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87782</xdr:rowOff>
    </xdr:from>
    <xdr:to>
      <xdr:col>107</xdr:col>
      <xdr:colOff>50800</xdr:colOff>
      <xdr:row>62</xdr:row>
      <xdr:rowOff>93269</xdr:rowOff>
    </xdr:to>
    <xdr:cxnSp macro="">
      <xdr:nvCxnSpPr>
        <xdr:cNvPr id="517" name="直線コネクタ 516">
          <a:extLst>
            <a:ext uri="{FF2B5EF4-FFF2-40B4-BE49-F238E27FC236}">
              <a16:creationId xmlns:a16="http://schemas.microsoft.com/office/drawing/2014/main" id="{D42C641F-3C04-4FBC-BA30-2EB0C5152323}"/>
            </a:ext>
          </a:extLst>
        </xdr:cNvPr>
        <xdr:cNvCxnSpPr/>
      </xdr:nvCxnSpPr>
      <xdr:spPr>
        <a:xfrm flipV="1">
          <a:off x="19545300" y="107176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49326</xdr:rowOff>
    </xdr:from>
    <xdr:to>
      <xdr:col>98</xdr:col>
      <xdr:colOff>38100</xdr:colOff>
      <xdr:row>62</xdr:row>
      <xdr:rowOff>150926</xdr:rowOff>
    </xdr:to>
    <xdr:sp macro="" textlink="">
      <xdr:nvSpPr>
        <xdr:cNvPr id="518" name="楕円 517">
          <a:extLst>
            <a:ext uri="{FF2B5EF4-FFF2-40B4-BE49-F238E27FC236}">
              <a16:creationId xmlns:a16="http://schemas.microsoft.com/office/drawing/2014/main" id="{240E7664-7AA2-4DFE-B39E-C7CBD6F5E7A4}"/>
            </a:ext>
          </a:extLst>
        </xdr:cNvPr>
        <xdr:cNvSpPr/>
      </xdr:nvSpPr>
      <xdr:spPr>
        <a:xfrm>
          <a:off x="18605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93269</xdr:rowOff>
    </xdr:from>
    <xdr:to>
      <xdr:col>102</xdr:col>
      <xdr:colOff>114300</xdr:colOff>
      <xdr:row>62</xdr:row>
      <xdr:rowOff>100126</xdr:rowOff>
    </xdr:to>
    <xdr:cxnSp macro="">
      <xdr:nvCxnSpPr>
        <xdr:cNvPr id="519" name="直線コネクタ 518">
          <a:extLst>
            <a:ext uri="{FF2B5EF4-FFF2-40B4-BE49-F238E27FC236}">
              <a16:creationId xmlns:a16="http://schemas.microsoft.com/office/drawing/2014/main" id="{F6777DE7-FED3-43C5-897B-E679D87351DB}"/>
            </a:ext>
          </a:extLst>
        </xdr:cNvPr>
        <xdr:cNvCxnSpPr/>
      </xdr:nvCxnSpPr>
      <xdr:spPr>
        <a:xfrm flipV="1">
          <a:off x="18656300" y="1072316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20" name="n_1aveValue【保健センター・保健所】&#10;一人当たり面積">
          <a:extLst>
            <a:ext uri="{FF2B5EF4-FFF2-40B4-BE49-F238E27FC236}">
              <a16:creationId xmlns:a16="http://schemas.microsoft.com/office/drawing/2014/main" id="{13693EF4-05C0-4A02-AC93-F4032F8BB77E}"/>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521" name="n_2aveValue【保健センター・保健所】&#10;一人当たり面積">
          <a:extLst>
            <a:ext uri="{FF2B5EF4-FFF2-40B4-BE49-F238E27FC236}">
              <a16:creationId xmlns:a16="http://schemas.microsoft.com/office/drawing/2014/main" id="{438FAB39-AB48-416D-BBBF-CFBD3EAE8E9B}"/>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22" name="n_3aveValue【保健センター・保健所】&#10;一人当たり面積">
          <a:extLst>
            <a:ext uri="{FF2B5EF4-FFF2-40B4-BE49-F238E27FC236}">
              <a16:creationId xmlns:a16="http://schemas.microsoft.com/office/drawing/2014/main" id="{2D34874F-3909-4C15-BA47-1A354E599A30}"/>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523" name="n_4aveValue【保健センター・保健所】&#10;一人当たり面積">
          <a:extLst>
            <a:ext uri="{FF2B5EF4-FFF2-40B4-BE49-F238E27FC236}">
              <a16:creationId xmlns:a16="http://schemas.microsoft.com/office/drawing/2014/main" id="{18901C05-F97F-4C9E-860D-1856CA9D3DB9}"/>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147337</xdr:rowOff>
    </xdr:from>
    <xdr:ext cx="469744" cy="259045"/>
    <xdr:sp macro="" textlink="">
      <xdr:nvSpPr>
        <xdr:cNvPr id="524" name="n_1mainValue【保健センター・保健所】&#10;一人当たり面積">
          <a:extLst>
            <a:ext uri="{FF2B5EF4-FFF2-40B4-BE49-F238E27FC236}">
              <a16:creationId xmlns:a16="http://schemas.microsoft.com/office/drawing/2014/main" id="{52627147-52B6-4B5B-A9CE-F8A1CF9CE3CC}"/>
            </a:ext>
          </a:extLst>
        </xdr:cNvPr>
        <xdr:cNvSpPr txBox="1"/>
      </xdr:nvSpPr>
      <xdr:spPr>
        <a:xfrm>
          <a:off x="21075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155109</xdr:rowOff>
    </xdr:from>
    <xdr:ext cx="469744" cy="259045"/>
    <xdr:sp macro="" textlink="">
      <xdr:nvSpPr>
        <xdr:cNvPr id="525" name="n_2mainValue【保健センター・保健所】&#10;一人当たり面積">
          <a:extLst>
            <a:ext uri="{FF2B5EF4-FFF2-40B4-BE49-F238E27FC236}">
              <a16:creationId xmlns:a16="http://schemas.microsoft.com/office/drawing/2014/main" id="{90328D98-7338-4F85-BEA8-96D92DB17FE9}"/>
            </a:ext>
          </a:extLst>
        </xdr:cNvPr>
        <xdr:cNvSpPr txBox="1"/>
      </xdr:nvSpPr>
      <xdr:spPr>
        <a:xfrm>
          <a:off x="20199427" y="104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160596</xdr:rowOff>
    </xdr:from>
    <xdr:ext cx="469744" cy="259045"/>
    <xdr:sp macro="" textlink="">
      <xdr:nvSpPr>
        <xdr:cNvPr id="526" name="n_3mainValue【保健センター・保健所】&#10;一人当たり面積">
          <a:extLst>
            <a:ext uri="{FF2B5EF4-FFF2-40B4-BE49-F238E27FC236}">
              <a16:creationId xmlns:a16="http://schemas.microsoft.com/office/drawing/2014/main" id="{9A3E42ED-8D74-4C4A-A8E9-3E7C24638C0F}"/>
            </a:ext>
          </a:extLst>
        </xdr:cNvPr>
        <xdr:cNvSpPr txBox="1"/>
      </xdr:nvSpPr>
      <xdr:spPr>
        <a:xfrm>
          <a:off x="19310427" y="104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167453</xdr:rowOff>
    </xdr:from>
    <xdr:ext cx="469744" cy="259045"/>
    <xdr:sp macro="" textlink="">
      <xdr:nvSpPr>
        <xdr:cNvPr id="527" name="n_4mainValue【保健センター・保健所】&#10;一人当たり面積">
          <a:extLst>
            <a:ext uri="{FF2B5EF4-FFF2-40B4-BE49-F238E27FC236}">
              <a16:creationId xmlns:a16="http://schemas.microsoft.com/office/drawing/2014/main" id="{EE24CDEA-505E-4147-9CD7-845B1075D5DC}"/>
            </a:ext>
          </a:extLst>
        </xdr:cNvPr>
        <xdr:cNvSpPr txBox="1"/>
      </xdr:nvSpPr>
      <xdr:spPr>
        <a:xfrm>
          <a:off x="18421427" y="104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5A2D9B25-6231-498F-8616-32C6B26176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7B8DED38-90CD-4799-B6B6-154C8EFE55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5CD4584F-2458-4FB4-B6DF-C6B9B8F491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A1F18AB5-E3C6-4FC7-9470-252D78FFEB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F59545B3-5664-4352-B874-F33399B8F1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27D754C6-BFDC-4FEB-99ED-FE3F4EFCEC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B9C6647-5283-4E4F-9CA9-2D59E34DEF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B27966CA-7F40-4283-85A6-F45D1E46EA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CF6EA321-A3A5-4F2C-8F6E-2465E83494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8A4DC9F5-0AE7-4272-AB70-D618AF4904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14AFF7EC-58AC-4320-B314-E6536D6139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E5BB4986-8050-4AEA-B4B7-4095FA6EB4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4160580E-6552-4181-8487-E8A9FFD087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FBB6AD0A-8DBD-421C-9F1E-5C078C16016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27D8C13D-BCF5-4C15-8D8A-1DEA98FC857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7E7E7FA7-9B51-41E2-9699-7B450BCDC62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6703EDDC-5B5C-4845-8A7C-889385ADF5A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EF48261A-A063-4A1E-9566-798A0310B5E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C1464DB2-8A42-4BF3-8C1C-10E03C7AB4D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63F0ABEC-E43C-42C6-8517-9EC41FF4B8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C58EAD70-25BD-4B11-A943-6F7716D202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E62EE483-53DB-4E74-A305-7F043F97DA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11C878CD-CF47-4AE8-8747-AE8EAAB5180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2C311AD-9601-4FF1-B2E3-1764AB0DEB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6F84B44B-2F5A-4724-BA63-16E799B54A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DBAC6231-1B60-488B-90DB-0312EDFEBAE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消防施設】&#10;有形固定資産減価償却率最小値テキスト">
          <a:extLst>
            <a:ext uri="{FF2B5EF4-FFF2-40B4-BE49-F238E27FC236}">
              <a16:creationId xmlns:a16="http://schemas.microsoft.com/office/drawing/2014/main" id="{FC52BCED-7EE8-4D4C-919B-3642FCCE5B8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79938D8F-C4AB-47C1-9721-EAD37E5B188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1D2B6814-5DB9-41E4-9C90-EBA4F28563B5}"/>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7" name="直線コネクタ 556">
          <a:extLst>
            <a:ext uri="{FF2B5EF4-FFF2-40B4-BE49-F238E27FC236}">
              <a16:creationId xmlns:a16="http://schemas.microsoft.com/office/drawing/2014/main" id="{3CCA6867-7EDA-49EF-AC89-2F4FB24E07E9}"/>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554233AE-1534-4006-864C-EB2532AC29DE}"/>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9" name="フローチャート: 判断 558">
          <a:extLst>
            <a:ext uri="{FF2B5EF4-FFF2-40B4-BE49-F238E27FC236}">
              <a16:creationId xmlns:a16="http://schemas.microsoft.com/office/drawing/2014/main" id="{106339E4-448D-462D-AABB-043A490DA2A3}"/>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0" name="フローチャート: 判断 559">
          <a:extLst>
            <a:ext uri="{FF2B5EF4-FFF2-40B4-BE49-F238E27FC236}">
              <a16:creationId xmlns:a16="http://schemas.microsoft.com/office/drawing/2014/main" id="{BB643AFD-39C3-4C39-A980-244C6BE5B83F}"/>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1" name="フローチャート: 判断 560">
          <a:extLst>
            <a:ext uri="{FF2B5EF4-FFF2-40B4-BE49-F238E27FC236}">
              <a16:creationId xmlns:a16="http://schemas.microsoft.com/office/drawing/2014/main" id="{B78BF0F1-4127-46CD-A8E7-F8038CB0203C}"/>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2" name="フローチャート: 判断 561">
          <a:extLst>
            <a:ext uri="{FF2B5EF4-FFF2-40B4-BE49-F238E27FC236}">
              <a16:creationId xmlns:a16="http://schemas.microsoft.com/office/drawing/2014/main" id="{235CE8BB-15F7-4F85-B9AB-E782929768FD}"/>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3" name="フローチャート: 判断 562">
          <a:extLst>
            <a:ext uri="{FF2B5EF4-FFF2-40B4-BE49-F238E27FC236}">
              <a16:creationId xmlns:a16="http://schemas.microsoft.com/office/drawing/2014/main" id="{9AAC95AA-124E-4540-A0D0-37176E49F6AF}"/>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E09E1320-4C17-4AEA-B5C1-5381313126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6CDE193-165A-416B-AABA-681FFDCABE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D677768-E281-4B5F-B468-88C096D4E0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C13C3299-931A-47D8-9FDD-E6477F0FDE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368CF149-A4AE-45BB-9C53-09CDFE7A4A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569" name="楕円 568">
          <a:extLst>
            <a:ext uri="{FF2B5EF4-FFF2-40B4-BE49-F238E27FC236}">
              <a16:creationId xmlns:a16="http://schemas.microsoft.com/office/drawing/2014/main" id="{67B10D4A-8A8D-493E-B76A-DE4CD7452DDD}"/>
            </a:ext>
          </a:extLst>
        </xdr:cNvPr>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899E9B65-13F2-4E96-AD3D-C0C57165397B}"/>
            </a:ext>
          </a:extLst>
        </xdr:cNvPr>
        <xdr:cNvSpPr txBox="1"/>
      </xdr:nvSpPr>
      <xdr:spPr>
        <a:xfrm>
          <a:off x="16357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571" name="楕円 570">
          <a:extLst>
            <a:ext uri="{FF2B5EF4-FFF2-40B4-BE49-F238E27FC236}">
              <a16:creationId xmlns:a16="http://schemas.microsoft.com/office/drawing/2014/main" id="{8472FC4F-F453-43C1-83D0-84D81A34E614}"/>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10342</xdr:rowOff>
    </xdr:to>
    <xdr:cxnSp macro="">
      <xdr:nvCxnSpPr>
        <xdr:cNvPr id="572" name="直線コネクタ 571">
          <a:extLst>
            <a:ext uri="{FF2B5EF4-FFF2-40B4-BE49-F238E27FC236}">
              <a16:creationId xmlns:a16="http://schemas.microsoft.com/office/drawing/2014/main" id="{241D7613-07F2-4559-AAAD-5D6580AD9BC4}"/>
            </a:ext>
          </a:extLst>
        </xdr:cNvPr>
        <xdr:cNvCxnSpPr/>
      </xdr:nvCxnSpPr>
      <xdr:spPr>
        <a:xfrm>
          <a:off x="15481300" y="143696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573" name="楕円 572">
          <a:extLst>
            <a:ext uri="{FF2B5EF4-FFF2-40B4-BE49-F238E27FC236}">
              <a16:creationId xmlns:a16="http://schemas.microsoft.com/office/drawing/2014/main" id="{5418A1FA-874B-48FE-B22C-1FC7CD9F30B2}"/>
            </a:ext>
          </a:extLst>
        </xdr:cNvPr>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96882</xdr:rowOff>
    </xdr:from>
    <xdr:to>
      <xdr:col>81</xdr:col>
      <xdr:colOff>50800</xdr:colOff>
      <xdr:row>83</xdr:row>
      <xdr:rowOff>139337</xdr:rowOff>
    </xdr:to>
    <xdr:cxnSp macro="">
      <xdr:nvCxnSpPr>
        <xdr:cNvPr id="574" name="直線コネクタ 573">
          <a:extLst>
            <a:ext uri="{FF2B5EF4-FFF2-40B4-BE49-F238E27FC236}">
              <a16:creationId xmlns:a16="http://schemas.microsoft.com/office/drawing/2014/main" id="{DBD55684-92AC-477A-A265-B8DEC30147C2}"/>
            </a:ext>
          </a:extLst>
        </xdr:cNvPr>
        <xdr:cNvCxnSpPr/>
      </xdr:nvCxnSpPr>
      <xdr:spPr>
        <a:xfrm>
          <a:off x="14592300" y="143272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575" name="楕円 574">
          <a:extLst>
            <a:ext uri="{FF2B5EF4-FFF2-40B4-BE49-F238E27FC236}">
              <a16:creationId xmlns:a16="http://schemas.microsoft.com/office/drawing/2014/main" id="{CB4CB476-EB90-44B1-9E5D-CA04E98F3741}"/>
            </a:ext>
          </a:extLst>
        </xdr:cNvPr>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59327</xdr:rowOff>
    </xdr:from>
    <xdr:to>
      <xdr:col>76</xdr:col>
      <xdr:colOff>114300</xdr:colOff>
      <xdr:row>83</xdr:row>
      <xdr:rowOff>96882</xdr:rowOff>
    </xdr:to>
    <xdr:cxnSp macro="">
      <xdr:nvCxnSpPr>
        <xdr:cNvPr id="576" name="直線コネクタ 575">
          <a:extLst>
            <a:ext uri="{FF2B5EF4-FFF2-40B4-BE49-F238E27FC236}">
              <a16:creationId xmlns:a16="http://schemas.microsoft.com/office/drawing/2014/main" id="{5C720786-62CA-4AA7-BAB9-7EEEFAA3C3B8}"/>
            </a:ext>
          </a:extLst>
        </xdr:cNvPr>
        <xdr:cNvCxnSpPr/>
      </xdr:nvCxnSpPr>
      <xdr:spPr>
        <a:xfrm>
          <a:off x="13703300" y="142896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137523</xdr:rowOff>
    </xdr:from>
    <xdr:to>
      <xdr:col>67</xdr:col>
      <xdr:colOff>101600</xdr:colOff>
      <xdr:row>83</xdr:row>
      <xdr:rowOff>67673</xdr:rowOff>
    </xdr:to>
    <xdr:sp macro="" textlink="">
      <xdr:nvSpPr>
        <xdr:cNvPr id="577" name="楕円 576">
          <a:extLst>
            <a:ext uri="{FF2B5EF4-FFF2-40B4-BE49-F238E27FC236}">
              <a16:creationId xmlns:a16="http://schemas.microsoft.com/office/drawing/2014/main" id="{8687EF11-471D-4137-82F2-3FA089B20F3D}"/>
            </a:ext>
          </a:extLst>
        </xdr:cNvPr>
        <xdr:cNvSpPr/>
      </xdr:nvSpPr>
      <xdr:spPr>
        <a:xfrm>
          <a:off x="12763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16873</xdr:rowOff>
    </xdr:from>
    <xdr:to>
      <xdr:col>71</xdr:col>
      <xdr:colOff>177800</xdr:colOff>
      <xdr:row>83</xdr:row>
      <xdr:rowOff>59327</xdr:rowOff>
    </xdr:to>
    <xdr:cxnSp macro="">
      <xdr:nvCxnSpPr>
        <xdr:cNvPr id="578" name="直線コネクタ 577">
          <a:extLst>
            <a:ext uri="{FF2B5EF4-FFF2-40B4-BE49-F238E27FC236}">
              <a16:creationId xmlns:a16="http://schemas.microsoft.com/office/drawing/2014/main" id="{CC88F057-68F1-4259-935A-4877A14F43C2}"/>
            </a:ext>
          </a:extLst>
        </xdr:cNvPr>
        <xdr:cNvCxnSpPr/>
      </xdr:nvCxnSpPr>
      <xdr:spPr>
        <a:xfrm>
          <a:off x="12814300" y="14247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9" name="n_1aveValue【消防施設】&#10;有形固定資産減価償却率">
          <a:extLst>
            <a:ext uri="{FF2B5EF4-FFF2-40B4-BE49-F238E27FC236}">
              <a16:creationId xmlns:a16="http://schemas.microsoft.com/office/drawing/2014/main" id="{FD965711-1D35-4610-A35F-57C88CB95569}"/>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80" name="n_2aveValue【消防施設】&#10;有形固定資産減価償却率">
          <a:extLst>
            <a:ext uri="{FF2B5EF4-FFF2-40B4-BE49-F238E27FC236}">
              <a16:creationId xmlns:a16="http://schemas.microsoft.com/office/drawing/2014/main" id="{7EE6DECA-4403-4474-A258-5D1F8696A5C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81" name="n_3aveValue【消防施設】&#10;有形固定資産減価償却率">
          <a:extLst>
            <a:ext uri="{FF2B5EF4-FFF2-40B4-BE49-F238E27FC236}">
              <a16:creationId xmlns:a16="http://schemas.microsoft.com/office/drawing/2014/main" id="{5B999C3F-CCB3-499F-A7A2-9601558B44C5}"/>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2" name="n_4aveValue【消防施設】&#10;有形固定資産減価償却率">
          <a:extLst>
            <a:ext uri="{FF2B5EF4-FFF2-40B4-BE49-F238E27FC236}">
              <a16:creationId xmlns:a16="http://schemas.microsoft.com/office/drawing/2014/main" id="{AB3145C4-6F5A-4102-9C8B-BC46EA06CBAC}"/>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583" name="n_1mainValue【消防施設】&#10;有形固定資産減価償却率">
          <a:extLst>
            <a:ext uri="{FF2B5EF4-FFF2-40B4-BE49-F238E27FC236}">
              <a16:creationId xmlns:a16="http://schemas.microsoft.com/office/drawing/2014/main" id="{72E48925-D8A4-4ABD-8131-FF865EB53FA0}"/>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584" name="n_2mainValue【消防施設】&#10;有形固定資産減価償却率">
          <a:extLst>
            <a:ext uri="{FF2B5EF4-FFF2-40B4-BE49-F238E27FC236}">
              <a16:creationId xmlns:a16="http://schemas.microsoft.com/office/drawing/2014/main" id="{64FD2871-0CB0-4737-8D83-EE019A176E46}"/>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585" name="n_3mainValue【消防施設】&#10;有形固定資産減価償却率">
          <a:extLst>
            <a:ext uri="{FF2B5EF4-FFF2-40B4-BE49-F238E27FC236}">
              <a16:creationId xmlns:a16="http://schemas.microsoft.com/office/drawing/2014/main" id="{8369F322-EFCE-4D93-84B7-0F9C9895CEDD}"/>
            </a:ext>
          </a:extLst>
        </xdr:cNvPr>
        <xdr:cNvSpPr txBox="1"/>
      </xdr:nvSpPr>
      <xdr:spPr>
        <a:xfrm>
          <a:off x="13500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586" name="n_4mainValue【消防施設】&#10;有形固定資産減価償却率">
          <a:extLst>
            <a:ext uri="{FF2B5EF4-FFF2-40B4-BE49-F238E27FC236}">
              <a16:creationId xmlns:a16="http://schemas.microsoft.com/office/drawing/2014/main" id="{F67ECF3D-EE03-49E0-8D0C-8B925DD4FDB7}"/>
            </a:ext>
          </a:extLst>
        </xdr:cNvPr>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D25D61E1-8601-415A-A39E-CC92114E76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7805F3A-B8F0-432C-B06B-DF71A44C8E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B0B2EB32-F402-4F87-9913-D65593E07A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C43FDC6C-206A-4F2D-AF8C-DCD0165844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D8640ADD-A9C8-49C6-92A5-853E543B04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FA820A8D-8C37-4C64-B7DB-10F580E777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9CC1A530-0CA3-42BE-82C5-0DEB25D3BE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1961540E-C659-424C-BE96-BE1252A409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96332A1E-AB34-4B16-86F2-FD8DEF08FB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6435A808-CBE0-4C9A-86A3-9787575697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10B924E8-C9A3-4D6F-AD4D-90539DFDB83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CBE6A8BB-2872-4E4E-BB47-DE04BCF59FF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12FBF4E4-B20C-4EA1-9AE2-0F96215EEC1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2CCA3C03-57E9-4BFE-B654-8AE4BCF2AC1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092F4FD8-A58E-4A9C-B20D-7AB0FECC269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EDFBEA08-6B27-474C-B86F-4A82689A2D5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67EC2CD2-9473-4F94-846D-FB656B2337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9AC33EC6-9361-4816-B2F0-E4AB30269E6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D7FF74CB-0F17-4856-8F14-8FF04E7A33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C5B000F4-D477-442A-AD44-1ED01083FB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43706052-573C-49E4-94F9-6C514EEFB67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8" name="直線コネクタ 607">
          <a:extLst>
            <a:ext uri="{FF2B5EF4-FFF2-40B4-BE49-F238E27FC236}">
              <a16:creationId xmlns:a16="http://schemas.microsoft.com/office/drawing/2014/main" id="{95DA5C4F-A724-4D6C-9892-8479FD06B2F6}"/>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9" name="【消防施設】&#10;一人当たり面積最小値テキスト">
          <a:extLst>
            <a:ext uri="{FF2B5EF4-FFF2-40B4-BE49-F238E27FC236}">
              <a16:creationId xmlns:a16="http://schemas.microsoft.com/office/drawing/2014/main" id="{BB8A26C0-CC32-42D9-9B7E-38BDEA0916A6}"/>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0" name="直線コネクタ 609">
          <a:extLst>
            <a:ext uri="{FF2B5EF4-FFF2-40B4-BE49-F238E27FC236}">
              <a16:creationId xmlns:a16="http://schemas.microsoft.com/office/drawing/2014/main" id="{D2C5430E-31E8-452A-9FAC-BBF251D9472A}"/>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1" name="【消防施設】&#10;一人当たり面積最大値テキスト">
          <a:extLst>
            <a:ext uri="{FF2B5EF4-FFF2-40B4-BE49-F238E27FC236}">
              <a16:creationId xmlns:a16="http://schemas.microsoft.com/office/drawing/2014/main" id="{4A19D401-92D7-418F-ADA2-557E053662FA}"/>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2" name="直線コネクタ 611">
          <a:extLst>
            <a:ext uri="{FF2B5EF4-FFF2-40B4-BE49-F238E27FC236}">
              <a16:creationId xmlns:a16="http://schemas.microsoft.com/office/drawing/2014/main" id="{57799C4A-5F91-4037-8E25-1666AA20BC93}"/>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3" name="【消防施設】&#10;一人当たり面積平均値テキスト">
          <a:extLst>
            <a:ext uri="{FF2B5EF4-FFF2-40B4-BE49-F238E27FC236}">
              <a16:creationId xmlns:a16="http://schemas.microsoft.com/office/drawing/2014/main" id="{301B63B4-19E8-4800-8961-9B7463E91A57}"/>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4" name="フローチャート: 判断 613">
          <a:extLst>
            <a:ext uri="{FF2B5EF4-FFF2-40B4-BE49-F238E27FC236}">
              <a16:creationId xmlns:a16="http://schemas.microsoft.com/office/drawing/2014/main" id="{A892EAE1-F6EF-415C-B379-2E0CF9669DE5}"/>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5" name="フローチャート: 判断 614">
          <a:extLst>
            <a:ext uri="{FF2B5EF4-FFF2-40B4-BE49-F238E27FC236}">
              <a16:creationId xmlns:a16="http://schemas.microsoft.com/office/drawing/2014/main" id="{AB9C31D7-6ECA-4303-B117-FE2A337D8CAC}"/>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6" name="フローチャート: 判断 615">
          <a:extLst>
            <a:ext uri="{FF2B5EF4-FFF2-40B4-BE49-F238E27FC236}">
              <a16:creationId xmlns:a16="http://schemas.microsoft.com/office/drawing/2014/main" id="{701AC0D6-57E8-4842-B973-B766DE8E43E7}"/>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7" name="フローチャート: 判断 616">
          <a:extLst>
            <a:ext uri="{FF2B5EF4-FFF2-40B4-BE49-F238E27FC236}">
              <a16:creationId xmlns:a16="http://schemas.microsoft.com/office/drawing/2014/main" id="{B6D538D7-B929-4340-A9F6-55BDC7976B36}"/>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8" name="フローチャート: 判断 617">
          <a:extLst>
            <a:ext uri="{FF2B5EF4-FFF2-40B4-BE49-F238E27FC236}">
              <a16:creationId xmlns:a16="http://schemas.microsoft.com/office/drawing/2014/main" id="{CFF12888-D983-4547-8B47-BBD86237B459}"/>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3F63689-4528-41E7-8CFB-EA2C61555F3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CA2DD3C-F806-415E-B639-676EE14D84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8D24715-845C-4DFC-A4CC-A1FB2FDD54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90079A0-19FA-4C4F-8E0E-2110C0613F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5591393-B161-482D-A04B-57ED7BC8CC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24" name="楕円 623">
          <a:extLst>
            <a:ext uri="{FF2B5EF4-FFF2-40B4-BE49-F238E27FC236}">
              <a16:creationId xmlns:a16="http://schemas.microsoft.com/office/drawing/2014/main" id="{BBB82B12-7FC0-4041-BA74-FFCE4E824A59}"/>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625" name="【消防施設】&#10;一人当たり面積該当値テキスト">
          <a:extLst>
            <a:ext uri="{FF2B5EF4-FFF2-40B4-BE49-F238E27FC236}">
              <a16:creationId xmlns:a16="http://schemas.microsoft.com/office/drawing/2014/main" id="{7540279E-CE55-4781-BAEB-5A98A9AA8C43}"/>
            </a:ext>
          </a:extLst>
        </xdr:cNvPr>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7874</xdr:rowOff>
    </xdr:from>
    <xdr:to>
      <xdr:col>112</xdr:col>
      <xdr:colOff>38100</xdr:colOff>
      <xdr:row>84</xdr:row>
      <xdr:rowOff>109474</xdr:rowOff>
    </xdr:to>
    <xdr:sp macro="" textlink="">
      <xdr:nvSpPr>
        <xdr:cNvPr id="626" name="楕円 625">
          <a:extLst>
            <a:ext uri="{FF2B5EF4-FFF2-40B4-BE49-F238E27FC236}">
              <a16:creationId xmlns:a16="http://schemas.microsoft.com/office/drawing/2014/main" id="{42F06C8A-4031-4525-9350-A793377DD5AA}"/>
            </a:ext>
          </a:extLst>
        </xdr:cNvPr>
        <xdr:cNvSpPr/>
      </xdr:nvSpPr>
      <xdr:spPr>
        <a:xfrm>
          <a:off x="21272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58674</xdr:rowOff>
    </xdr:to>
    <xdr:cxnSp macro="">
      <xdr:nvCxnSpPr>
        <xdr:cNvPr id="627" name="直線コネクタ 626">
          <a:extLst>
            <a:ext uri="{FF2B5EF4-FFF2-40B4-BE49-F238E27FC236}">
              <a16:creationId xmlns:a16="http://schemas.microsoft.com/office/drawing/2014/main" id="{3E833837-CE07-4E51-B257-94D9E0BCD032}"/>
            </a:ext>
          </a:extLst>
        </xdr:cNvPr>
        <xdr:cNvCxnSpPr/>
      </xdr:nvCxnSpPr>
      <xdr:spPr>
        <a:xfrm flipV="1">
          <a:off x="21323300" y="144490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xdr:rowOff>
    </xdr:from>
    <xdr:to>
      <xdr:col>107</xdr:col>
      <xdr:colOff>101600</xdr:colOff>
      <xdr:row>84</xdr:row>
      <xdr:rowOff>118618</xdr:rowOff>
    </xdr:to>
    <xdr:sp macro="" textlink="">
      <xdr:nvSpPr>
        <xdr:cNvPr id="628" name="楕円 627">
          <a:extLst>
            <a:ext uri="{FF2B5EF4-FFF2-40B4-BE49-F238E27FC236}">
              <a16:creationId xmlns:a16="http://schemas.microsoft.com/office/drawing/2014/main" id="{3DC875BC-6978-4CD3-A46B-4F8184A7E183}"/>
            </a:ext>
          </a:extLst>
        </xdr:cNvPr>
        <xdr:cNvSpPr/>
      </xdr:nvSpPr>
      <xdr:spPr>
        <a:xfrm>
          <a:off x="20383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58674</xdr:rowOff>
    </xdr:from>
    <xdr:to>
      <xdr:col>111</xdr:col>
      <xdr:colOff>177800</xdr:colOff>
      <xdr:row>84</xdr:row>
      <xdr:rowOff>67818</xdr:rowOff>
    </xdr:to>
    <xdr:cxnSp macro="">
      <xdr:nvCxnSpPr>
        <xdr:cNvPr id="629" name="直線コネクタ 628">
          <a:extLst>
            <a:ext uri="{FF2B5EF4-FFF2-40B4-BE49-F238E27FC236}">
              <a16:creationId xmlns:a16="http://schemas.microsoft.com/office/drawing/2014/main" id="{C7829391-CDFA-4CF0-8E0B-28B5F67B4377}"/>
            </a:ext>
          </a:extLst>
        </xdr:cNvPr>
        <xdr:cNvCxnSpPr/>
      </xdr:nvCxnSpPr>
      <xdr:spPr>
        <a:xfrm flipV="1">
          <a:off x="20434300" y="14460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0" name="楕円 629">
          <a:extLst>
            <a:ext uri="{FF2B5EF4-FFF2-40B4-BE49-F238E27FC236}">
              <a16:creationId xmlns:a16="http://schemas.microsoft.com/office/drawing/2014/main" id="{81D8D9C6-6045-4909-961F-BDDC5A568F0C}"/>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67818</xdr:rowOff>
    </xdr:from>
    <xdr:to>
      <xdr:col>107</xdr:col>
      <xdr:colOff>50800</xdr:colOff>
      <xdr:row>84</xdr:row>
      <xdr:rowOff>74676</xdr:rowOff>
    </xdr:to>
    <xdr:cxnSp macro="">
      <xdr:nvCxnSpPr>
        <xdr:cNvPr id="631" name="直線コネクタ 630">
          <a:extLst>
            <a:ext uri="{FF2B5EF4-FFF2-40B4-BE49-F238E27FC236}">
              <a16:creationId xmlns:a16="http://schemas.microsoft.com/office/drawing/2014/main" id="{FB41CD28-700A-4EEB-891B-02E46430D47F}"/>
            </a:ext>
          </a:extLst>
        </xdr:cNvPr>
        <xdr:cNvCxnSpPr/>
      </xdr:nvCxnSpPr>
      <xdr:spPr>
        <a:xfrm flipV="1">
          <a:off x="19545300" y="14469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32" name="楕円 631">
          <a:extLst>
            <a:ext uri="{FF2B5EF4-FFF2-40B4-BE49-F238E27FC236}">
              <a16:creationId xmlns:a16="http://schemas.microsoft.com/office/drawing/2014/main" id="{6B8B048A-1BA5-43CA-94D5-18DCB710DC42}"/>
            </a:ext>
          </a:extLst>
        </xdr:cNvPr>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83820</xdr:rowOff>
    </xdr:to>
    <xdr:cxnSp macro="">
      <xdr:nvCxnSpPr>
        <xdr:cNvPr id="633" name="直線コネクタ 632">
          <a:extLst>
            <a:ext uri="{FF2B5EF4-FFF2-40B4-BE49-F238E27FC236}">
              <a16:creationId xmlns:a16="http://schemas.microsoft.com/office/drawing/2014/main" id="{872BB844-BFA7-4EF4-8522-35C1844A8181}"/>
            </a:ext>
          </a:extLst>
        </xdr:cNvPr>
        <xdr:cNvCxnSpPr/>
      </xdr:nvCxnSpPr>
      <xdr:spPr>
        <a:xfrm flipV="1">
          <a:off x="18656300" y="14476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4" name="n_1aveValue【消防施設】&#10;一人当たり面積">
          <a:extLst>
            <a:ext uri="{FF2B5EF4-FFF2-40B4-BE49-F238E27FC236}">
              <a16:creationId xmlns:a16="http://schemas.microsoft.com/office/drawing/2014/main" id="{9E2003C9-A400-480C-90B1-96A266B9BB3A}"/>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5" name="n_2aveValue【消防施設】&#10;一人当たり面積">
          <a:extLst>
            <a:ext uri="{FF2B5EF4-FFF2-40B4-BE49-F238E27FC236}">
              <a16:creationId xmlns:a16="http://schemas.microsoft.com/office/drawing/2014/main" id="{3F174991-4EC9-471D-AC42-165BDBD5E465}"/>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6" name="n_3aveValue【消防施設】&#10;一人当たり面積">
          <a:extLst>
            <a:ext uri="{FF2B5EF4-FFF2-40B4-BE49-F238E27FC236}">
              <a16:creationId xmlns:a16="http://schemas.microsoft.com/office/drawing/2014/main" id="{7FC90B4E-C3EB-4255-B1C6-BAD93717C954}"/>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7" name="n_4aveValue【消防施設】&#10;一人当たり面積">
          <a:extLst>
            <a:ext uri="{FF2B5EF4-FFF2-40B4-BE49-F238E27FC236}">
              <a16:creationId xmlns:a16="http://schemas.microsoft.com/office/drawing/2014/main" id="{88DC6878-B0FB-4F84-B54B-255618F7532F}"/>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100601</xdr:rowOff>
    </xdr:from>
    <xdr:ext cx="469744" cy="259045"/>
    <xdr:sp macro="" textlink="">
      <xdr:nvSpPr>
        <xdr:cNvPr id="638" name="n_1mainValue【消防施設】&#10;一人当たり面積">
          <a:extLst>
            <a:ext uri="{FF2B5EF4-FFF2-40B4-BE49-F238E27FC236}">
              <a16:creationId xmlns:a16="http://schemas.microsoft.com/office/drawing/2014/main" id="{58A8DA00-9D97-4E69-8E46-6F850540D89F}"/>
            </a:ext>
          </a:extLst>
        </xdr:cNvPr>
        <xdr:cNvSpPr txBox="1"/>
      </xdr:nvSpPr>
      <xdr:spPr>
        <a:xfrm>
          <a:off x="210757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109745</xdr:rowOff>
    </xdr:from>
    <xdr:ext cx="469744" cy="259045"/>
    <xdr:sp macro="" textlink="">
      <xdr:nvSpPr>
        <xdr:cNvPr id="639" name="n_2mainValue【消防施設】&#10;一人当たり面積">
          <a:extLst>
            <a:ext uri="{FF2B5EF4-FFF2-40B4-BE49-F238E27FC236}">
              <a16:creationId xmlns:a16="http://schemas.microsoft.com/office/drawing/2014/main" id="{A483BB9C-0985-4017-9237-ECD5E8E7347D}"/>
            </a:ext>
          </a:extLst>
        </xdr:cNvPr>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40" name="n_3mainValue【消防施設】&#10;一人当たり面積">
          <a:extLst>
            <a:ext uri="{FF2B5EF4-FFF2-40B4-BE49-F238E27FC236}">
              <a16:creationId xmlns:a16="http://schemas.microsoft.com/office/drawing/2014/main" id="{40447139-44C6-4362-840E-AD8B4BE8493E}"/>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641" name="n_4mainValue【消防施設】&#10;一人当たり面積">
          <a:extLst>
            <a:ext uri="{FF2B5EF4-FFF2-40B4-BE49-F238E27FC236}">
              <a16:creationId xmlns:a16="http://schemas.microsoft.com/office/drawing/2014/main" id="{61AD1343-ED08-47D7-BCBB-011F53F4ADD8}"/>
            </a:ext>
          </a:extLst>
        </xdr:cNvPr>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88C8447-F0AE-4F34-81F1-8E6C3CEFFF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EC6DB9A-9365-43A4-8522-157089E7E1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F882FBBA-0805-4768-87C1-22991671CC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B785D023-35B7-4C1B-BB78-1506BFD267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D794B052-47AD-4353-A5D1-2EC872A67B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BA90F02-1F42-4D36-BF08-69019418DE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71E8CF4-D29A-47BA-BBFC-A2379FCD57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434576CB-0E1C-488B-8B4C-C0965A8E6D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765BC543-428B-47A3-9EA0-8CCFCC1BAB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C674B6D-6DBE-49E0-A179-7AAEFE5ADD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8A4298BE-F40B-40A9-845F-F4014AD61E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AB619FF2-58FB-496B-8018-00DA63385FA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B55BE98C-F31F-4ECE-B110-EFB32095FB8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47E482FA-55FD-40DA-86DC-0C6AEDB30F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D18C89B9-B471-479C-AEE6-8A6CFD2EB4C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C0DD314-F461-475C-B219-BE91CBD052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77E374D-F0D9-4930-9A8C-D912AEBA28E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4A1BEE93-2FC5-46F1-AD69-228FB86E18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1F257F13-BDEE-4538-BE4E-B7739B25244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DD5751E1-2BBB-4643-B8B3-5C37A5A873B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3BD114C1-BF87-41F6-B42E-F3D0E7D6CE3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34BB732-A8F8-4B13-8B9D-443FC93A76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E4F03093-5551-49A7-91FF-49C92FE973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2366C6E8-BCBF-4D82-B650-6EC24AC711D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庁舎】&#10;有形固定資産減価償却率最小値テキスト">
          <a:extLst>
            <a:ext uri="{FF2B5EF4-FFF2-40B4-BE49-F238E27FC236}">
              <a16:creationId xmlns:a16="http://schemas.microsoft.com/office/drawing/2014/main" id="{97B7F8ED-9E1E-4E01-855F-DEDD057F75F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36B5A7FB-68E0-45D9-A170-B8C008BC592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庁舎】&#10;有形固定資産減価償却率最大値テキスト">
          <a:extLst>
            <a:ext uri="{FF2B5EF4-FFF2-40B4-BE49-F238E27FC236}">
              <a16:creationId xmlns:a16="http://schemas.microsoft.com/office/drawing/2014/main" id="{E9CA615B-1163-403E-B219-F0410555D7E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A93B5A2B-12F7-41ED-92BF-576075B5363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0" name="【庁舎】&#10;有形固定資産減価償却率平均値テキスト">
          <a:extLst>
            <a:ext uri="{FF2B5EF4-FFF2-40B4-BE49-F238E27FC236}">
              <a16:creationId xmlns:a16="http://schemas.microsoft.com/office/drawing/2014/main" id="{80141385-26E9-490C-92BF-BB537956904B}"/>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1" name="フローチャート: 判断 670">
          <a:extLst>
            <a:ext uri="{FF2B5EF4-FFF2-40B4-BE49-F238E27FC236}">
              <a16:creationId xmlns:a16="http://schemas.microsoft.com/office/drawing/2014/main" id="{0133C23E-B9D6-4660-969E-FABA1979A3AE}"/>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2" name="フローチャート: 判断 671">
          <a:extLst>
            <a:ext uri="{FF2B5EF4-FFF2-40B4-BE49-F238E27FC236}">
              <a16:creationId xmlns:a16="http://schemas.microsoft.com/office/drawing/2014/main" id="{53B04074-2EFA-4C00-B6D4-5DFDA0AC13BF}"/>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3" name="フローチャート: 判断 672">
          <a:extLst>
            <a:ext uri="{FF2B5EF4-FFF2-40B4-BE49-F238E27FC236}">
              <a16:creationId xmlns:a16="http://schemas.microsoft.com/office/drawing/2014/main" id="{9FF7FD05-1B30-4796-80F2-05BF4AC0E026}"/>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4" name="フローチャート: 判断 673">
          <a:extLst>
            <a:ext uri="{FF2B5EF4-FFF2-40B4-BE49-F238E27FC236}">
              <a16:creationId xmlns:a16="http://schemas.microsoft.com/office/drawing/2014/main" id="{357F3E89-9AA0-4BBD-8D61-093175423EF4}"/>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5" name="フローチャート: 判断 674">
          <a:extLst>
            <a:ext uri="{FF2B5EF4-FFF2-40B4-BE49-F238E27FC236}">
              <a16:creationId xmlns:a16="http://schemas.microsoft.com/office/drawing/2014/main" id="{FB5EFEE2-0B52-4A34-9B11-B7962F281F52}"/>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0012DC8-1273-4482-9D1F-64455C43B2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F34D57-68F4-429A-9291-ACA6A8A653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D3364C7-3BBD-4453-9190-BDF20E8B19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6FF47FF-1348-4898-A3EA-98A24186ED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EDB4CF0-C57D-4744-8E78-7C792171FF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681" name="楕円 680">
          <a:extLst>
            <a:ext uri="{FF2B5EF4-FFF2-40B4-BE49-F238E27FC236}">
              <a16:creationId xmlns:a16="http://schemas.microsoft.com/office/drawing/2014/main" id="{876D2077-98CE-4912-9782-671881891669}"/>
            </a:ext>
          </a:extLst>
        </xdr:cNvPr>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682" name="【庁舎】&#10;有形固定資産減価償却率該当値テキスト">
          <a:extLst>
            <a:ext uri="{FF2B5EF4-FFF2-40B4-BE49-F238E27FC236}">
              <a16:creationId xmlns:a16="http://schemas.microsoft.com/office/drawing/2014/main" id="{FC126808-76CD-4F0E-B660-3F9C8974F406}"/>
            </a:ext>
          </a:extLst>
        </xdr:cNvPr>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683" name="楕円 682">
          <a:extLst>
            <a:ext uri="{FF2B5EF4-FFF2-40B4-BE49-F238E27FC236}">
              <a16:creationId xmlns:a16="http://schemas.microsoft.com/office/drawing/2014/main" id="{0930662F-D293-4962-A048-11451B714ACE}"/>
            </a:ext>
          </a:extLst>
        </xdr:cNvPr>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60961</xdr:rowOff>
    </xdr:to>
    <xdr:cxnSp macro="">
      <xdr:nvCxnSpPr>
        <xdr:cNvPr id="684" name="直線コネクタ 683">
          <a:extLst>
            <a:ext uri="{FF2B5EF4-FFF2-40B4-BE49-F238E27FC236}">
              <a16:creationId xmlns:a16="http://schemas.microsoft.com/office/drawing/2014/main" id="{D031DE44-68B9-43AA-8495-00935923C99E}"/>
            </a:ext>
          </a:extLst>
        </xdr:cNvPr>
        <xdr:cNvCxnSpPr/>
      </xdr:nvCxnSpPr>
      <xdr:spPr>
        <a:xfrm>
          <a:off x="15481300" y="180479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85" name="楕円 684">
          <a:extLst>
            <a:ext uri="{FF2B5EF4-FFF2-40B4-BE49-F238E27FC236}">
              <a16:creationId xmlns:a16="http://schemas.microsoft.com/office/drawing/2014/main" id="{A54B6155-247A-4B0B-AC78-EBCE28976EB1}"/>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20320</xdr:rowOff>
    </xdr:from>
    <xdr:to>
      <xdr:col>81</xdr:col>
      <xdr:colOff>50800</xdr:colOff>
      <xdr:row>105</xdr:row>
      <xdr:rowOff>45720</xdr:rowOff>
    </xdr:to>
    <xdr:cxnSp macro="">
      <xdr:nvCxnSpPr>
        <xdr:cNvPr id="686" name="直線コネクタ 685">
          <a:extLst>
            <a:ext uri="{FF2B5EF4-FFF2-40B4-BE49-F238E27FC236}">
              <a16:creationId xmlns:a16="http://schemas.microsoft.com/office/drawing/2014/main" id="{01A3014A-DE06-4450-95FD-0C4775371B98}"/>
            </a:ext>
          </a:extLst>
        </xdr:cNvPr>
        <xdr:cNvCxnSpPr/>
      </xdr:nvCxnSpPr>
      <xdr:spPr>
        <a:xfrm>
          <a:off x="14592300" y="18022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687" name="楕円 686">
          <a:extLst>
            <a:ext uri="{FF2B5EF4-FFF2-40B4-BE49-F238E27FC236}">
              <a16:creationId xmlns:a16="http://schemas.microsoft.com/office/drawing/2014/main" id="{FE5B3C6F-399B-4C12-9814-7D3A36F3C778}"/>
            </a:ext>
          </a:extLst>
        </xdr:cNvPr>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20320</xdr:rowOff>
    </xdr:to>
    <xdr:cxnSp macro="">
      <xdr:nvCxnSpPr>
        <xdr:cNvPr id="688" name="直線コネクタ 687">
          <a:extLst>
            <a:ext uri="{FF2B5EF4-FFF2-40B4-BE49-F238E27FC236}">
              <a16:creationId xmlns:a16="http://schemas.microsoft.com/office/drawing/2014/main" id="{8E80EE50-05B8-446E-AD36-7855A6A78621}"/>
            </a:ext>
          </a:extLst>
        </xdr:cNvPr>
        <xdr:cNvCxnSpPr/>
      </xdr:nvCxnSpPr>
      <xdr:spPr>
        <a:xfrm>
          <a:off x="13703300" y="180022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95250</xdr:rowOff>
    </xdr:from>
    <xdr:to>
      <xdr:col>67</xdr:col>
      <xdr:colOff>101600</xdr:colOff>
      <xdr:row>105</xdr:row>
      <xdr:rowOff>25400</xdr:rowOff>
    </xdr:to>
    <xdr:sp macro="" textlink="">
      <xdr:nvSpPr>
        <xdr:cNvPr id="689" name="楕円 688">
          <a:extLst>
            <a:ext uri="{FF2B5EF4-FFF2-40B4-BE49-F238E27FC236}">
              <a16:creationId xmlns:a16="http://schemas.microsoft.com/office/drawing/2014/main" id="{119F7A1B-126A-425E-A042-24B7E31230E0}"/>
            </a:ext>
          </a:extLst>
        </xdr:cNvPr>
        <xdr:cNvSpPr/>
      </xdr:nvSpPr>
      <xdr:spPr>
        <a:xfrm>
          <a:off x="12763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146050</xdr:rowOff>
    </xdr:from>
    <xdr:to>
      <xdr:col>71</xdr:col>
      <xdr:colOff>177800</xdr:colOff>
      <xdr:row>105</xdr:row>
      <xdr:rowOff>0</xdr:rowOff>
    </xdr:to>
    <xdr:cxnSp macro="">
      <xdr:nvCxnSpPr>
        <xdr:cNvPr id="690" name="直線コネクタ 689">
          <a:extLst>
            <a:ext uri="{FF2B5EF4-FFF2-40B4-BE49-F238E27FC236}">
              <a16:creationId xmlns:a16="http://schemas.microsoft.com/office/drawing/2014/main" id="{66160D30-D4A2-4D14-80EE-F9F8798C975B}"/>
            </a:ext>
          </a:extLst>
        </xdr:cNvPr>
        <xdr:cNvCxnSpPr/>
      </xdr:nvCxnSpPr>
      <xdr:spPr>
        <a:xfrm>
          <a:off x="12814300" y="17976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1" name="n_1aveValue【庁舎】&#10;有形固定資産減価償却率">
          <a:extLst>
            <a:ext uri="{FF2B5EF4-FFF2-40B4-BE49-F238E27FC236}">
              <a16:creationId xmlns:a16="http://schemas.microsoft.com/office/drawing/2014/main" id="{8605E7B5-17C8-47BC-9A12-E05BCD730D36}"/>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2" name="n_2aveValue【庁舎】&#10;有形固定資産減価償却率">
          <a:extLst>
            <a:ext uri="{FF2B5EF4-FFF2-40B4-BE49-F238E27FC236}">
              <a16:creationId xmlns:a16="http://schemas.microsoft.com/office/drawing/2014/main" id="{696FB8E7-0734-47BD-8077-1ADF0F283957}"/>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3" name="n_3aveValue【庁舎】&#10;有形固定資産減価償却率">
          <a:extLst>
            <a:ext uri="{FF2B5EF4-FFF2-40B4-BE49-F238E27FC236}">
              <a16:creationId xmlns:a16="http://schemas.microsoft.com/office/drawing/2014/main" id="{7EABD371-E71F-4F84-96D5-E5EC5014A39D}"/>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4" name="n_4aveValue【庁舎】&#10;有形固定資産減価償却率">
          <a:extLst>
            <a:ext uri="{FF2B5EF4-FFF2-40B4-BE49-F238E27FC236}">
              <a16:creationId xmlns:a16="http://schemas.microsoft.com/office/drawing/2014/main" id="{7087E939-5228-4138-B64E-AB1DA19909D7}"/>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695" name="n_1mainValue【庁舎】&#10;有形固定資産減価償却率">
          <a:extLst>
            <a:ext uri="{FF2B5EF4-FFF2-40B4-BE49-F238E27FC236}">
              <a16:creationId xmlns:a16="http://schemas.microsoft.com/office/drawing/2014/main" id="{B92DBD71-6918-4730-85E2-E95D640FE761}"/>
            </a:ext>
          </a:extLst>
        </xdr:cNvPr>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96" name="n_2mainValue【庁舎】&#10;有形固定資産減価償却率">
          <a:extLst>
            <a:ext uri="{FF2B5EF4-FFF2-40B4-BE49-F238E27FC236}">
              <a16:creationId xmlns:a16="http://schemas.microsoft.com/office/drawing/2014/main" id="{2ECE23E7-1F55-4EF8-99A8-B4E7BF53C760}"/>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697" name="n_3mainValue【庁舎】&#10;有形固定資産減価償却率">
          <a:extLst>
            <a:ext uri="{FF2B5EF4-FFF2-40B4-BE49-F238E27FC236}">
              <a16:creationId xmlns:a16="http://schemas.microsoft.com/office/drawing/2014/main" id="{9EE70CFB-19B0-425D-8200-CF771439785D}"/>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16527</xdr:rowOff>
    </xdr:from>
    <xdr:ext cx="405111" cy="259045"/>
    <xdr:sp macro="" textlink="">
      <xdr:nvSpPr>
        <xdr:cNvPr id="698" name="n_4mainValue【庁舎】&#10;有形固定資産減価償却率">
          <a:extLst>
            <a:ext uri="{FF2B5EF4-FFF2-40B4-BE49-F238E27FC236}">
              <a16:creationId xmlns:a16="http://schemas.microsoft.com/office/drawing/2014/main" id="{F8B35ECA-A21C-4915-BA56-BE58499D73FF}"/>
            </a:ext>
          </a:extLst>
        </xdr:cNvPr>
        <xdr:cNvSpPr txBox="1"/>
      </xdr:nvSpPr>
      <xdr:spPr>
        <a:xfrm>
          <a:off x="12611744" y="180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C5D1067B-A530-4D08-96C1-05468165FF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C9BF0EC-2706-4743-901F-BD60ACD6C1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6247D31-5015-42A5-90B2-43B5C0ED4B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1A0EE58-4D41-477B-A76A-D8C500F2A7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F8E6F9D4-B696-4185-BE91-882F5B635A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89FD4EAC-D5C0-41CB-BCEC-442093520F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3DB210D4-C8D9-471E-A711-EEF2AEEEEA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C854733-B79F-4D76-AB9F-7024A6A646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9601C517-1E0C-4BCE-A5CC-3F2F5A53A1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23A3E00-EBE6-4FEA-905B-CBEB72A1C2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632D6BD0-3AB7-412E-B678-46F3B0BA7BD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BFE261DD-4E68-449A-A7C3-7E9D5016A98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563ACFAE-C550-46B7-817B-1F49955493C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ED9BB9A5-611F-44BE-A3FA-DCAAF55C63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D25E65C4-70F2-4572-B39C-D86A498FC6C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851F769B-447C-4CB7-9BDD-6B907B15ACE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D7E24F16-1244-4901-ABBE-75C2090B625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6FCD5563-5505-4FAA-B63D-DF555613AD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C7EC3C01-29C6-4987-B2EF-A82FDCF5DCA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33F0F9C2-1064-4F84-B471-25B7A1D2D2C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B2322955-2EE3-452A-9F16-64872B9A5E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BD85E64E-3B92-4E6A-80B2-83BC50524BB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9DE5002-F1E4-43DA-BA01-C6013EF556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A0B19F31-35D2-4BCF-8CA1-DB37DEE676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8A3CF4EF-5802-4F89-9E1F-9A098DA3BB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4" name="直線コネクタ 723">
          <a:extLst>
            <a:ext uri="{FF2B5EF4-FFF2-40B4-BE49-F238E27FC236}">
              <a16:creationId xmlns:a16="http://schemas.microsoft.com/office/drawing/2014/main" id="{074E8BA5-F87B-485E-B699-7D507CA26854}"/>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5" name="【庁舎】&#10;一人当たり面積最小値テキスト">
          <a:extLst>
            <a:ext uri="{FF2B5EF4-FFF2-40B4-BE49-F238E27FC236}">
              <a16:creationId xmlns:a16="http://schemas.microsoft.com/office/drawing/2014/main" id="{9680941C-39D6-40AE-909E-37424CA4272A}"/>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6" name="直線コネクタ 725">
          <a:extLst>
            <a:ext uri="{FF2B5EF4-FFF2-40B4-BE49-F238E27FC236}">
              <a16:creationId xmlns:a16="http://schemas.microsoft.com/office/drawing/2014/main" id="{000FA7FC-5CAE-4E97-A9F2-0A57A111218B}"/>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庁舎】&#10;一人当たり面積最大値テキスト">
          <a:extLst>
            <a:ext uri="{FF2B5EF4-FFF2-40B4-BE49-F238E27FC236}">
              <a16:creationId xmlns:a16="http://schemas.microsoft.com/office/drawing/2014/main" id="{9A101690-4BBA-4817-9374-DA3E2890B0EE}"/>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973BADFB-32DC-427C-AD98-1527CDF93675}"/>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9" name="【庁舎】&#10;一人当たり面積平均値テキスト">
          <a:extLst>
            <a:ext uri="{FF2B5EF4-FFF2-40B4-BE49-F238E27FC236}">
              <a16:creationId xmlns:a16="http://schemas.microsoft.com/office/drawing/2014/main" id="{B5D36DD5-8D92-483D-9A6A-BAF720B1A69E}"/>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0" name="フローチャート: 判断 729">
          <a:extLst>
            <a:ext uri="{FF2B5EF4-FFF2-40B4-BE49-F238E27FC236}">
              <a16:creationId xmlns:a16="http://schemas.microsoft.com/office/drawing/2014/main" id="{41066072-B800-4399-841B-775E29BDB9C5}"/>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1" name="フローチャート: 判断 730">
          <a:extLst>
            <a:ext uri="{FF2B5EF4-FFF2-40B4-BE49-F238E27FC236}">
              <a16:creationId xmlns:a16="http://schemas.microsoft.com/office/drawing/2014/main" id="{D33AC164-7722-4AA3-A837-804773227D23}"/>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2" name="フローチャート: 判断 731">
          <a:extLst>
            <a:ext uri="{FF2B5EF4-FFF2-40B4-BE49-F238E27FC236}">
              <a16:creationId xmlns:a16="http://schemas.microsoft.com/office/drawing/2014/main" id="{9172CEF7-27E6-43C7-8949-D00ABDD1867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3" name="フローチャート: 判断 732">
          <a:extLst>
            <a:ext uri="{FF2B5EF4-FFF2-40B4-BE49-F238E27FC236}">
              <a16:creationId xmlns:a16="http://schemas.microsoft.com/office/drawing/2014/main" id="{2DF9DAFB-7B65-4ADE-8B81-F4DE27F48E53}"/>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4" name="フローチャート: 判断 733">
          <a:extLst>
            <a:ext uri="{FF2B5EF4-FFF2-40B4-BE49-F238E27FC236}">
              <a16:creationId xmlns:a16="http://schemas.microsoft.com/office/drawing/2014/main" id="{493FE964-F2AA-4293-82B4-E006F88CB5CC}"/>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888EACB-8262-4452-BAFD-AF8D573663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7F250C5-7406-4A1C-AC9F-8125301BEE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FBA209A-7A6D-4FAA-8E32-E789E14E7C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A96C96A-4C03-408F-B3E7-A7BFB567A6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3A4C016-6A35-4C83-A436-8125C77559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42818</xdr:rowOff>
    </xdr:from>
    <xdr:to>
      <xdr:col>116</xdr:col>
      <xdr:colOff>114300</xdr:colOff>
      <xdr:row>102</xdr:row>
      <xdr:rowOff>144418</xdr:rowOff>
    </xdr:to>
    <xdr:sp macro="" textlink="">
      <xdr:nvSpPr>
        <xdr:cNvPr id="740" name="楕円 739">
          <a:extLst>
            <a:ext uri="{FF2B5EF4-FFF2-40B4-BE49-F238E27FC236}">
              <a16:creationId xmlns:a16="http://schemas.microsoft.com/office/drawing/2014/main" id="{FD6CE654-DDE6-48AE-9112-7E8114B7E9DB}"/>
            </a:ext>
          </a:extLst>
        </xdr:cNvPr>
        <xdr:cNvSpPr/>
      </xdr:nvSpPr>
      <xdr:spPr>
        <a:xfrm>
          <a:off x="22110700" y="175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65695</xdr:rowOff>
    </xdr:from>
    <xdr:ext cx="469744" cy="259045"/>
    <xdr:sp macro="" textlink="">
      <xdr:nvSpPr>
        <xdr:cNvPr id="741" name="【庁舎】&#10;一人当たり面積該当値テキスト">
          <a:extLst>
            <a:ext uri="{FF2B5EF4-FFF2-40B4-BE49-F238E27FC236}">
              <a16:creationId xmlns:a16="http://schemas.microsoft.com/office/drawing/2014/main" id="{BE953160-F148-4189-B3C7-CB2699BC96CF}"/>
            </a:ext>
          </a:extLst>
        </xdr:cNvPr>
        <xdr:cNvSpPr txBox="1"/>
      </xdr:nvSpPr>
      <xdr:spPr>
        <a:xfrm>
          <a:off x="22199600" y="1738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83094</xdr:rowOff>
    </xdr:from>
    <xdr:to>
      <xdr:col>112</xdr:col>
      <xdr:colOff>38100</xdr:colOff>
      <xdr:row>103</xdr:row>
      <xdr:rowOff>13244</xdr:rowOff>
    </xdr:to>
    <xdr:sp macro="" textlink="">
      <xdr:nvSpPr>
        <xdr:cNvPr id="742" name="楕円 741">
          <a:extLst>
            <a:ext uri="{FF2B5EF4-FFF2-40B4-BE49-F238E27FC236}">
              <a16:creationId xmlns:a16="http://schemas.microsoft.com/office/drawing/2014/main" id="{FEEEF518-5A4B-41B6-B0A9-32673DF3D169}"/>
            </a:ext>
          </a:extLst>
        </xdr:cNvPr>
        <xdr:cNvSpPr/>
      </xdr:nvSpPr>
      <xdr:spPr>
        <a:xfrm>
          <a:off x="21272500" y="175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93618</xdr:rowOff>
    </xdr:from>
    <xdr:to>
      <xdr:col>116</xdr:col>
      <xdr:colOff>63500</xdr:colOff>
      <xdr:row>102</xdr:row>
      <xdr:rowOff>133894</xdr:rowOff>
    </xdr:to>
    <xdr:cxnSp macro="">
      <xdr:nvCxnSpPr>
        <xdr:cNvPr id="743" name="直線コネクタ 742">
          <a:extLst>
            <a:ext uri="{FF2B5EF4-FFF2-40B4-BE49-F238E27FC236}">
              <a16:creationId xmlns:a16="http://schemas.microsoft.com/office/drawing/2014/main" id="{A4A09109-033D-4B26-A28D-2FCDAFE7CF18}"/>
            </a:ext>
          </a:extLst>
        </xdr:cNvPr>
        <xdr:cNvCxnSpPr/>
      </xdr:nvCxnSpPr>
      <xdr:spPr>
        <a:xfrm flipV="1">
          <a:off x="21323300" y="17581518"/>
          <a:ext cx="8382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115751</xdr:rowOff>
    </xdr:from>
    <xdr:to>
      <xdr:col>107</xdr:col>
      <xdr:colOff>101600</xdr:colOff>
      <xdr:row>103</xdr:row>
      <xdr:rowOff>45901</xdr:rowOff>
    </xdr:to>
    <xdr:sp macro="" textlink="">
      <xdr:nvSpPr>
        <xdr:cNvPr id="744" name="楕円 743">
          <a:extLst>
            <a:ext uri="{FF2B5EF4-FFF2-40B4-BE49-F238E27FC236}">
              <a16:creationId xmlns:a16="http://schemas.microsoft.com/office/drawing/2014/main" id="{7F4457AD-4418-4BB8-AA8E-4DD23628CE98}"/>
            </a:ext>
          </a:extLst>
        </xdr:cNvPr>
        <xdr:cNvSpPr/>
      </xdr:nvSpPr>
      <xdr:spPr>
        <a:xfrm>
          <a:off x="20383500" y="176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133894</xdr:rowOff>
    </xdr:from>
    <xdr:to>
      <xdr:col>111</xdr:col>
      <xdr:colOff>177800</xdr:colOff>
      <xdr:row>102</xdr:row>
      <xdr:rowOff>166551</xdr:rowOff>
    </xdr:to>
    <xdr:cxnSp macro="">
      <xdr:nvCxnSpPr>
        <xdr:cNvPr id="745" name="直線コネクタ 744">
          <a:extLst>
            <a:ext uri="{FF2B5EF4-FFF2-40B4-BE49-F238E27FC236}">
              <a16:creationId xmlns:a16="http://schemas.microsoft.com/office/drawing/2014/main" id="{760BA827-17C4-4225-8DA7-4E1405EB28FD}"/>
            </a:ext>
          </a:extLst>
        </xdr:cNvPr>
        <xdr:cNvCxnSpPr/>
      </xdr:nvCxnSpPr>
      <xdr:spPr>
        <a:xfrm flipV="1">
          <a:off x="20434300" y="17621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138612</xdr:rowOff>
    </xdr:from>
    <xdr:to>
      <xdr:col>102</xdr:col>
      <xdr:colOff>165100</xdr:colOff>
      <xdr:row>103</xdr:row>
      <xdr:rowOff>68762</xdr:rowOff>
    </xdr:to>
    <xdr:sp macro="" textlink="">
      <xdr:nvSpPr>
        <xdr:cNvPr id="746" name="楕円 745">
          <a:extLst>
            <a:ext uri="{FF2B5EF4-FFF2-40B4-BE49-F238E27FC236}">
              <a16:creationId xmlns:a16="http://schemas.microsoft.com/office/drawing/2014/main" id="{A1FAA41B-0EC0-4692-B91D-A2A1F93DE3BA}"/>
            </a:ext>
          </a:extLst>
        </xdr:cNvPr>
        <xdr:cNvSpPr/>
      </xdr:nvSpPr>
      <xdr:spPr>
        <a:xfrm>
          <a:off x="19494500" y="176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166551</xdr:rowOff>
    </xdr:from>
    <xdr:to>
      <xdr:col>107</xdr:col>
      <xdr:colOff>50800</xdr:colOff>
      <xdr:row>103</xdr:row>
      <xdr:rowOff>17962</xdr:rowOff>
    </xdr:to>
    <xdr:cxnSp macro="">
      <xdr:nvCxnSpPr>
        <xdr:cNvPr id="747" name="直線コネクタ 746">
          <a:extLst>
            <a:ext uri="{FF2B5EF4-FFF2-40B4-BE49-F238E27FC236}">
              <a16:creationId xmlns:a16="http://schemas.microsoft.com/office/drawing/2014/main" id="{614B07EA-2439-4B4E-B30D-554F8F4BBFC2}"/>
            </a:ext>
          </a:extLst>
        </xdr:cNvPr>
        <xdr:cNvCxnSpPr/>
      </xdr:nvCxnSpPr>
      <xdr:spPr>
        <a:xfrm flipV="1">
          <a:off x="19545300" y="176544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166914</xdr:rowOff>
    </xdr:from>
    <xdr:to>
      <xdr:col>98</xdr:col>
      <xdr:colOff>38100</xdr:colOff>
      <xdr:row>103</xdr:row>
      <xdr:rowOff>97064</xdr:rowOff>
    </xdr:to>
    <xdr:sp macro="" textlink="">
      <xdr:nvSpPr>
        <xdr:cNvPr id="748" name="楕円 747">
          <a:extLst>
            <a:ext uri="{FF2B5EF4-FFF2-40B4-BE49-F238E27FC236}">
              <a16:creationId xmlns:a16="http://schemas.microsoft.com/office/drawing/2014/main" id="{6330E636-A20E-40E8-84D7-D70292DFDA45}"/>
            </a:ext>
          </a:extLst>
        </xdr:cNvPr>
        <xdr:cNvSpPr/>
      </xdr:nvSpPr>
      <xdr:spPr>
        <a:xfrm>
          <a:off x="18605500" y="176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17962</xdr:rowOff>
    </xdr:from>
    <xdr:to>
      <xdr:col>102</xdr:col>
      <xdr:colOff>114300</xdr:colOff>
      <xdr:row>103</xdr:row>
      <xdr:rowOff>46264</xdr:rowOff>
    </xdr:to>
    <xdr:cxnSp macro="">
      <xdr:nvCxnSpPr>
        <xdr:cNvPr id="749" name="直線コネクタ 748">
          <a:extLst>
            <a:ext uri="{FF2B5EF4-FFF2-40B4-BE49-F238E27FC236}">
              <a16:creationId xmlns:a16="http://schemas.microsoft.com/office/drawing/2014/main" id="{F05F0B8F-1B0C-4753-B274-2A3BD095DF95}"/>
            </a:ext>
          </a:extLst>
        </xdr:cNvPr>
        <xdr:cNvCxnSpPr/>
      </xdr:nvCxnSpPr>
      <xdr:spPr>
        <a:xfrm flipV="1">
          <a:off x="18656300" y="17677312"/>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50" name="n_1aveValue【庁舎】&#10;一人当たり面積">
          <a:extLst>
            <a:ext uri="{FF2B5EF4-FFF2-40B4-BE49-F238E27FC236}">
              <a16:creationId xmlns:a16="http://schemas.microsoft.com/office/drawing/2014/main" id="{AA0DF799-B64F-4251-A398-ED38642A67C0}"/>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51" name="n_2aveValue【庁舎】&#10;一人当たり面積">
          <a:extLst>
            <a:ext uri="{FF2B5EF4-FFF2-40B4-BE49-F238E27FC236}">
              <a16:creationId xmlns:a16="http://schemas.microsoft.com/office/drawing/2014/main" id="{30E9D61E-F702-43E5-93C5-E17ED0ABA376}"/>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52" name="n_3aveValue【庁舎】&#10;一人当たり面積">
          <a:extLst>
            <a:ext uri="{FF2B5EF4-FFF2-40B4-BE49-F238E27FC236}">
              <a16:creationId xmlns:a16="http://schemas.microsoft.com/office/drawing/2014/main" id="{37BEE9BE-F5B1-4CBB-82AD-B49BB71BF0CC}"/>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753" name="n_4aveValue【庁舎】&#10;一人当たり面積">
          <a:extLst>
            <a:ext uri="{FF2B5EF4-FFF2-40B4-BE49-F238E27FC236}">
              <a16:creationId xmlns:a16="http://schemas.microsoft.com/office/drawing/2014/main" id="{F7518411-E13A-4619-907E-4624F8CFE93B}"/>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29771</xdr:rowOff>
    </xdr:from>
    <xdr:ext cx="469744" cy="259045"/>
    <xdr:sp macro="" textlink="">
      <xdr:nvSpPr>
        <xdr:cNvPr id="754" name="n_1mainValue【庁舎】&#10;一人当たり面積">
          <a:extLst>
            <a:ext uri="{FF2B5EF4-FFF2-40B4-BE49-F238E27FC236}">
              <a16:creationId xmlns:a16="http://schemas.microsoft.com/office/drawing/2014/main" id="{B0AE4A16-D225-4B19-8A89-15FC72476388}"/>
            </a:ext>
          </a:extLst>
        </xdr:cNvPr>
        <xdr:cNvSpPr txBox="1"/>
      </xdr:nvSpPr>
      <xdr:spPr>
        <a:xfrm>
          <a:off x="21075727" y="1734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62428</xdr:rowOff>
    </xdr:from>
    <xdr:ext cx="469744" cy="259045"/>
    <xdr:sp macro="" textlink="">
      <xdr:nvSpPr>
        <xdr:cNvPr id="755" name="n_2mainValue【庁舎】&#10;一人当たり面積">
          <a:extLst>
            <a:ext uri="{FF2B5EF4-FFF2-40B4-BE49-F238E27FC236}">
              <a16:creationId xmlns:a16="http://schemas.microsoft.com/office/drawing/2014/main" id="{F3E0BCAD-A409-405D-B719-C5B101B7F54E}"/>
            </a:ext>
          </a:extLst>
        </xdr:cNvPr>
        <xdr:cNvSpPr txBox="1"/>
      </xdr:nvSpPr>
      <xdr:spPr>
        <a:xfrm>
          <a:off x="20199427" y="173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85289</xdr:rowOff>
    </xdr:from>
    <xdr:ext cx="469744" cy="259045"/>
    <xdr:sp macro="" textlink="">
      <xdr:nvSpPr>
        <xdr:cNvPr id="756" name="n_3mainValue【庁舎】&#10;一人当たり面積">
          <a:extLst>
            <a:ext uri="{FF2B5EF4-FFF2-40B4-BE49-F238E27FC236}">
              <a16:creationId xmlns:a16="http://schemas.microsoft.com/office/drawing/2014/main" id="{65E014AB-DB66-4171-A28C-E646C71AA8A7}"/>
            </a:ext>
          </a:extLst>
        </xdr:cNvPr>
        <xdr:cNvSpPr txBox="1"/>
      </xdr:nvSpPr>
      <xdr:spPr>
        <a:xfrm>
          <a:off x="19310427" y="174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113591</xdr:rowOff>
    </xdr:from>
    <xdr:ext cx="469744" cy="259045"/>
    <xdr:sp macro="" textlink="">
      <xdr:nvSpPr>
        <xdr:cNvPr id="757" name="n_4mainValue【庁舎】&#10;一人当たり面積">
          <a:extLst>
            <a:ext uri="{FF2B5EF4-FFF2-40B4-BE49-F238E27FC236}">
              <a16:creationId xmlns:a16="http://schemas.microsoft.com/office/drawing/2014/main" id="{F2250749-AC65-43E3-A2D4-6AABFF7DD9FA}"/>
            </a:ext>
          </a:extLst>
        </xdr:cNvPr>
        <xdr:cNvSpPr txBox="1"/>
      </xdr:nvSpPr>
      <xdr:spPr>
        <a:xfrm>
          <a:off x="18421427"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36E0A4A-E415-444E-8D67-127292DBDD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AF87A738-8FF4-4BB4-952D-04E8CB7F8D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1C4BC1F8-F8E7-447C-800D-2CBD4CA92A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の生活に直結している道路・橋梁などの社会資本については、長寿命化計画を策定し国庫補助金を得て改修を行っているが、公民館などの施設は補修等で対応しているため、減価償却率が年々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人口の減少や高齢化、大型事業所が少ないことから、地方税収が乏しく、類似団体数値を大幅に下回っている。</a:t>
          </a:r>
          <a:endParaRPr lang="ja-JP" altLang="ja-JP" sz="1400">
            <a:effectLst/>
          </a:endParaRPr>
        </a:p>
        <a:p>
          <a:r>
            <a:rPr kumimoji="1" lang="ja-JP" altLang="ja-JP" sz="1100">
              <a:solidFill>
                <a:schemeClr val="dk1"/>
              </a:solidFill>
              <a:effectLst/>
              <a:latin typeface="+mn-lt"/>
              <a:ea typeface="+mn-ea"/>
              <a:cs typeface="+mn-cs"/>
            </a:rPr>
            <a:t>　今後は、税の徴収力を強化することに努めるとともに、地方創生事業により、新しい地域産業の創出や、活力あるまちづくり施策を展開しつつ、事務事業や組織機構の見直し、民間委託の推進、定員管理・給与の適正化を進め、経常的経費の抑制等、歳出の徹底した見直しを行い、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歳入において、地方交付税の増加</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、経常収支比率が前年度比較で</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しかしながら全国的に同様の傾向があるため、あくまでも一時的なものであるといえる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の見込みとして、人口減少による税収減や、大規模事業に伴う地方債発行、及びその元利償還金の増加、各特別会計及び事業会計の収支不足を補う財政補填の増額が予想されるた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1834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582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114046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7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27178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162069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類似団体よりも上回ることとなった。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業務の効率化を図るためのクラウド化や法改正に伴う新たなシステム整備、既存システムの改良や各種計画策定を委託しており、それらによる物件費の増加が原因であると予想される。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今後は、物件費の増加を抑えるためにも、安易なシステム化を抑制し、委託契約の業務分担を見直しすることにより、物件費の削減に努める。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16089</xdr:rowOff>
    </xdr:from>
    <xdr:to>
      <xdr:col>23</xdr:col>
      <xdr:colOff>133350</xdr:colOff>
      <xdr:row>82</xdr:row>
      <xdr:rowOff>30367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74989"/>
          <a:ext cx="8382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128623</xdr:rowOff>
    </xdr:from>
    <xdr:to>
      <xdr:col>19</xdr:col>
      <xdr:colOff>133350</xdr:colOff>
      <xdr:row>82</xdr:row>
      <xdr:rowOff>16089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16073"/>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101354</xdr:rowOff>
    </xdr:from>
    <xdr:to>
      <xdr:col>15</xdr:col>
      <xdr:colOff>82550</xdr:colOff>
      <xdr:row>81</xdr:row>
      <xdr:rowOff>128623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88804"/>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93187</xdr:rowOff>
    </xdr:from>
    <xdr:to>
      <xdr:col>11</xdr:col>
      <xdr:colOff>31750</xdr:colOff>
      <xdr:row>81</xdr:row>
      <xdr:rowOff>101354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80637"/>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151017</xdr:rowOff>
    </xdr:from>
    <xdr:to>
      <xdr:col>23</xdr:col>
      <xdr:colOff>184150</xdr:colOff>
      <xdr:row>82</xdr:row>
      <xdr:rowOff>81167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123094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136739</xdr:rowOff>
    </xdr:from>
    <xdr:to>
      <xdr:col>19</xdr:col>
      <xdr:colOff>184150</xdr:colOff>
      <xdr:row>82</xdr:row>
      <xdr:rowOff>66889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51666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77823</xdr:rowOff>
    </xdr:from>
    <xdr:to>
      <xdr:col>15</xdr:col>
      <xdr:colOff>133350</xdr:colOff>
      <xdr:row>82</xdr:row>
      <xdr:rowOff>7973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50554</xdr:rowOff>
    </xdr:from>
    <xdr:to>
      <xdr:col>11</xdr:col>
      <xdr:colOff>82550</xdr:colOff>
      <xdr:row>81</xdr:row>
      <xdr:rowOff>152154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136931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42387</xdr:rowOff>
    </xdr:from>
    <xdr:to>
      <xdr:col>7</xdr:col>
      <xdr:colOff>31750</xdr:colOff>
      <xdr:row>81</xdr:row>
      <xdr:rowOff>143987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1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類似団体と比較して近接した数値となっている。</a:t>
          </a:r>
          <a:endParaRPr lang="ja-JP" altLang="ja-JP" sz="1400">
            <a:effectLst/>
          </a:endParaRPr>
        </a:p>
        <a:p>
          <a:r>
            <a:rPr kumimoji="1" lang="ja-JP" altLang="ja-JP" sz="1100">
              <a:solidFill>
                <a:schemeClr val="dk1"/>
              </a:solidFill>
              <a:effectLst/>
              <a:latin typeface="+mn-lt"/>
              <a:ea typeface="+mn-ea"/>
              <a:cs typeface="+mn-cs"/>
            </a:rPr>
            <a:t>　人事院勧告を尊重した適正な給与水準及び給与制度の維持管理に努めると共に、勤務評定導入についての検討や各種手当の見直しに努め、なお一層の適正化を図る。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85</xdr:row>
      <xdr:rowOff>122238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24025"/>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31221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954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151871</xdr:rowOff>
    </xdr:from>
    <xdr:to>
      <xdr:col>64</xdr:col>
      <xdr:colOff>152400</xdr:colOff>
      <xdr:row>86</xdr:row>
      <xdr:rowOff>82021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66798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類似団体と比較して、下回る数値となっている。</a:t>
          </a:r>
          <a:endParaRPr lang="ja-JP" altLang="ja-JP" sz="1400">
            <a:effectLst/>
          </a:endParaRPr>
        </a:p>
        <a:p>
          <a:r>
            <a:rPr kumimoji="1" lang="ja-JP" altLang="ja-JP" sz="1100">
              <a:solidFill>
                <a:schemeClr val="dk1"/>
              </a:solidFill>
              <a:effectLst/>
              <a:latin typeface="+mn-lt"/>
              <a:ea typeface="+mn-ea"/>
              <a:cs typeface="+mn-cs"/>
            </a:rPr>
            <a:t>　平成１７年度以降、退職者不補充や採用抑制を続けており、今後も退職者の補充を必要最小限度に留め、定員管理の適正化に努める。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162560</xdr:rowOff>
    </xdr:from>
    <xdr:to>
      <xdr:col>81</xdr:col>
      <xdr:colOff>44450</xdr:colOff>
      <xdr:row>64</xdr:row>
      <xdr:rowOff>36153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63910"/>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134408</xdr:rowOff>
    </xdr:from>
    <xdr:to>
      <xdr:col>77</xdr:col>
      <xdr:colOff>44450</xdr:colOff>
      <xdr:row>63</xdr:row>
      <xdr:rowOff>162560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357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70062</xdr:rowOff>
    </xdr:from>
    <xdr:to>
      <xdr:col>72</xdr:col>
      <xdr:colOff>203200</xdr:colOff>
      <xdr:row>63</xdr:row>
      <xdr:rowOff>134408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714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70062</xdr:rowOff>
    </xdr:from>
    <xdr:to>
      <xdr:col>68</xdr:col>
      <xdr:colOff>152400</xdr:colOff>
      <xdr:row>63</xdr:row>
      <xdr:rowOff>92583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87141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156803</xdr:rowOff>
    </xdr:from>
    <xdr:to>
      <xdr:col>81</xdr:col>
      <xdr:colOff>95250</xdr:colOff>
      <xdr:row>64</xdr:row>
      <xdr:rowOff>86953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128880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83608</xdr:rowOff>
    </xdr:from>
    <xdr:to>
      <xdr:col>73</xdr:col>
      <xdr:colOff>44450</xdr:colOff>
      <xdr:row>64</xdr:row>
      <xdr:rowOff>13758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169985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19262</xdr:rowOff>
    </xdr:from>
    <xdr:to>
      <xdr:col>68</xdr:col>
      <xdr:colOff>203200</xdr:colOff>
      <xdr:row>63</xdr:row>
      <xdr:rowOff>120862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41783</xdr:rowOff>
    </xdr:from>
    <xdr:to>
      <xdr:col>64</xdr:col>
      <xdr:colOff>152400</xdr:colOff>
      <xdr:row>63</xdr:row>
      <xdr:rowOff>143383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128160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類似団体と比較して良好な数値となっている。</a:t>
          </a:r>
          <a:endParaRPr lang="ja-JP" altLang="ja-JP" sz="1400">
            <a:effectLst/>
          </a:endParaRPr>
        </a:p>
        <a:p>
          <a:r>
            <a:rPr kumimoji="1" lang="ja-JP" altLang="ja-JP" sz="1100">
              <a:solidFill>
                <a:schemeClr val="dk1"/>
              </a:solidFill>
              <a:effectLst/>
              <a:latin typeface="+mn-lt"/>
              <a:ea typeface="+mn-ea"/>
              <a:cs typeface="+mn-cs"/>
            </a:rPr>
            <a:t>しかし、大規模事業に要した起債の償還開始や、高台整備事業に伴う起債発行により、数値の悪化が見込まれる。</a:t>
          </a:r>
          <a:endParaRPr lang="ja-JP" altLang="ja-JP" sz="1400">
            <a:effectLst/>
          </a:endParaRPr>
        </a:p>
        <a:p>
          <a:r>
            <a:rPr kumimoji="1" lang="ja-JP" altLang="ja-JP" sz="1100">
              <a:solidFill>
                <a:schemeClr val="dk1"/>
              </a:solidFill>
              <a:effectLst/>
              <a:latin typeface="+mn-lt"/>
              <a:ea typeface="+mn-ea"/>
              <a:cs typeface="+mn-cs"/>
            </a:rPr>
            <a:t>　起債発行を財源とする事業の厳格化に努め、財政健全化を図る。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30480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498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0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115062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437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57150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類似団体と比較して大幅に下回る数値となっている。</a:t>
          </a:r>
          <a:endParaRPr lang="ja-JP" altLang="ja-JP" sz="1400">
            <a:effectLst/>
          </a:endParaRPr>
        </a:p>
        <a:p>
          <a:r>
            <a:rPr kumimoji="1" lang="ja-JP" altLang="ja-JP" sz="1100">
              <a:solidFill>
                <a:schemeClr val="dk1"/>
              </a:solidFill>
              <a:effectLst/>
              <a:latin typeface="+mn-lt"/>
              <a:ea typeface="+mn-ea"/>
              <a:cs typeface="+mn-cs"/>
            </a:rPr>
            <a:t>　大規模事業の起債償還開始や、高台整備事業等に伴う地方債残高の増加、収支不足を補うための基金等の取り崩しにより、急激に数値が悪化している。</a:t>
          </a:r>
          <a:endParaRPr lang="ja-JP" altLang="ja-JP" sz="1400">
            <a:effectLst/>
          </a:endParaRPr>
        </a:p>
        <a:p>
          <a:r>
            <a:rPr kumimoji="1" lang="ja-JP" altLang="ja-JP" sz="1100">
              <a:solidFill>
                <a:schemeClr val="dk1"/>
              </a:solidFill>
              <a:effectLst/>
              <a:latin typeface="+mn-lt"/>
              <a:ea typeface="+mn-ea"/>
              <a:cs typeface="+mn-cs"/>
            </a:rPr>
            <a:t>　急ぐ必要のない事業は実施時期を延伸、又は実施期間の複数年化を図り、道路・橋梁など社会資本の長寿命化や公共施設等の適正管理などに伴う地方債発行を継続しなけらばならないため、国庫補助金など特定財源を活用し、過疎対策事業債等の交付税措置の高い地方債を財源とすることにより、将来負担の悪化を防ぐ。</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16087</xdr:rowOff>
    </xdr:from>
    <xdr:to>
      <xdr:col>81</xdr:col>
      <xdr:colOff>44450</xdr:colOff>
      <xdr:row>15</xdr:row>
      <xdr:rowOff>42898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783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25329</xdr:rowOff>
    </xdr:from>
    <xdr:to>
      <xdr:col>77</xdr:col>
      <xdr:colOff>44450</xdr:colOff>
      <xdr:row>15</xdr:row>
      <xdr:rowOff>42898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25629"/>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108814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163548</xdr:rowOff>
    </xdr:from>
    <xdr:to>
      <xdr:col>77</xdr:col>
      <xdr:colOff>95250</xdr:colOff>
      <xdr:row>15</xdr:row>
      <xdr:rowOff>93698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78475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5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145979</xdr:rowOff>
    </xdr:from>
    <xdr:to>
      <xdr:col>73</xdr:col>
      <xdr:colOff>44450</xdr:colOff>
      <xdr:row>14</xdr:row>
      <xdr:rowOff>76129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60906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63500</xdr:rowOff>
    </xdr:from>
    <xdr:ext cx="9099176" cy="425758"/>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762000" y="46863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類似団体と比較して、下回る数値となっている。</a:t>
          </a:r>
          <a:endParaRPr lang="ja-JP" altLang="ja-JP" sz="1400">
            <a:effectLst/>
          </a:endParaRPr>
        </a:p>
        <a:p>
          <a:r>
            <a:rPr kumimoji="1" lang="ja-JP" altLang="ja-JP" sz="1100">
              <a:solidFill>
                <a:schemeClr val="dk1"/>
              </a:solidFill>
              <a:effectLst/>
              <a:latin typeface="+mn-lt"/>
              <a:ea typeface="+mn-ea"/>
              <a:cs typeface="+mn-cs"/>
            </a:rPr>
            <a:t>　平成１７年度以降、退職者不補充及び必要最小限度の補充に留めており、今後も人件費の抑制に努める。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経常的な事務経費の削減に努めており、類似団体平均値</a:t>
          </a:r>
          <a:r>
            <a:rPr kumimoji="1" lang="ja-JP" altLang="en-US" sz="1100">
              <a:solidFill>
                <a:schemeClr val="dk1"/>
              </a:solidFill>
              <a:effectLst/>
              <a:latin typeface="+mn-lt"/>
              <a:ea typeface="+mn-ea"/>
              <a:cs typeface="+mn-cs"/>
            </a:rPr>
            <a:t>と近接した値となっている</a:t>
          </a:r>
          <a:r>
            <a:rPr kumimoji="1" lang="ja-JP" altLang="ja-JP" sz="1100">
              <a:solidFill>
                <a:schemeClr val="dk1"/>
              </a:solidFill>
              <a:effectLst/>
              <a:latin typeface="+mn-lt"/>
              <a:ea typeface="+mn-ea"/>
              <a:cs typeface="+mn-cs"/>
            </a:rPr>
            <a:t>。今後も「行財政改革プラン」に掲げている毎年３％以上の削減（一般財源べース）に努め、適正化を図る。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93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154432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131572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類似団体と比較して近接した数値となっている。</a:t>
          </a:r>
          <a:endParaRPr lang="ja-JP" altLang="ja-JP" sz="1400">
            <a:effectLst/>
          </a:endParaRPr>
        </a:p>
        <a:p>
          <a:r>
            <a:rPr kumimoji="1" lang="ja-JP" altLang="ja-JP" sz="1100">
              <a:solidFill>
                <a:schemeClr val="dk1"/>
              </a:solidFill>
              <a:effectLst/>
              <a:latin typeface="+mn-lt"/>
              <a:ea typeface="+mn-ea"/>
              <a:cs typeface="+mn-cs"/>
            </a:rPr>
            <a:t>　健康診断、健康相談など定期的に実施し、自立した生活が送れるように保健活動に努める。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の数値で推移しているが、国民健康保険特別会計、診療所特別会計、公共下水道事業特別会計、水道会計（簡易水道）の収支不足を補う財政補填の繰出金の増加が見込まれるため、各会計への経費節減などを求めて、繰出金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51562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51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58</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242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類似団体と同程度の数値で推移しているが、病院会計の収支不足を補う財政補填の増加が見込まれるため、各会計の経費節減などを求めていく方針である。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40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病院建設事業や高台整備事業など大規模事業に要する起債、継続的な臨時財政対策債の発行により、公債費は高い数値となっている。</a:t>
          </a:r>
          <a:endParaRPr lang="ja-JP" altLang="ja-JP" sz="1400">
            <a:effectLst/>
          </a:endParaRPr>
        </a:p>
        <a:p>
          <a:r>
            <a:rPr kumimoji="1" lang="ja-JP" altLang="ja-JP" sz="1100">
              <a:solidFill>
                <a:schemeClr val="dk1"/>
              </a:solidFill>
              <a:effectLst/>
              <a:latin typeface="+mn-lt"/>
              <a:ea typeface="+mn-ea"/>
              <a:cs typeface="+mn-cs"/>
            </a:rPr>
            <a:t>　今後は、事業の取捨選択に努め、起債発行を抑制し、適正な地方債管理に努める。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92711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67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6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類似団体と同程度の数値で推移している。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153670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1341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78</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46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27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46030</xdr:rowOff>
    </xdr:from>
    <xdr:to>
      <xdr:col>29</xdr:col>
      <xdr:colOff>127000</xdr:colOff>
      <xdr:row>13</xdr:row>
      <xdr:rowOff>88892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22505"/>
          <a:ext cx="647700" cy="4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88892</xdr:rowOff>
    </xdr:from>
    <xdr:to>
      <xdr:col>26</xdr:col>
      <xdr:colOff>50800</xdr:colOff>
      <xdr:row>14</xdr:row>
      <xdr:rowOff>52728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65367"/>
          <a:ext cx="698500" cy="1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52728</xdr:rowOff>
    </xdr:from>
    <xdr:to>
      <xdr:col>22</xdr:col>
      <xdr:colOff>114300</xdr:colOff>
      <xdr:row>14</xdr:row>
      <xdr:rowOff>75710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0653"/>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75710</xdr:rowOff>
    </xdr:from>
    <xdr:to>
      <xdr:col>18</xdr:col>
      <xdr:colOff>177800</xdr:colOff>
      <xdr:row>14</xdr:row>
      <xdr:rowOff>148077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23635"/>
          <a:ext cx="698500" cy="7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166680</xdr:rowOff>
    </xdr:from>
    <xdr:to>
      <xdr:col>29</xdr:col>
      <xdr:colOff>177800</xdr:colOff>
      <xdr:row>13</xdr:row>
      <xdr:rowOff>96830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7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38092</xdr:rowOff>
    </xdr:from>
    <xdr:to>
      <xdr:col>26</xdr:col>
      <xdr:colOff>101600</xdr:colOff>
      <xdr:row>13</xdr:row>
      <xdr:rowOff>139692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1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149869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8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1928</xdr:rowOff>
    </xdr:from>
    <xdr:to>
      <xdr:col>22</xdr:col>
      <xdr:colOff>165100</xdr:colOff>
      <xdr:row>14</xdr:row>
      <xdr:rowOff>103528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113705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24910</xdr:rowOff>
    </xdr:from>
    <xdr:to>
      <xdr:col>19</xdr:col>
      <xdr:colOff>38100</xdr:colOff>
      <xdr:row>14</xdr:row>
      <xdr:rowOff>126510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136687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4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97277</xdr:rowOff>
    </xdr:from>
    <xdr:to>
      <xdr:col>15</xdr:col>
      <xdr:colOff>101600</xdr:colOff>
      <xdr:row>15</xdr:row>
      <xdr:rowOff>27427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37604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287610</xdr:rowOff>
    </xdr:from>
    <xdr:to>
      <xdr:col>29</xdr:col>
      <xdr:colOff>127000</xdr:colOff>
      <xdr:row>36</xdr:row>
      <xdr:rowOff>36608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7960"/>
          <a:ext cx="647700" cy="91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272388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2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36608</xdr:rowOff>
    </xdr:from>
    <xdr:to>
      <xdr:col>26</xdr:col>
      <xdr:colOff>50800</xdr:colOff>
      <xdr:row>36</xdr:row>
      <xdr:rowOff>62020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9858"/>
          <a:ext cx="698500" cy="2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62020</xdr:rowOff>
    </xdr:from>
    <xdr:to>
      <xdr:col>22</xdr:col>
      <xdr:colOff>114300</xdr:colOff>
      <xdr:row>36</xdr:row>
      <xdr:rowOff>156223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5270"/>
          <a:ext cx="698500" cy="9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156223</xdr:rowOff>
    </xdr:from>
    <xdr:to>
      <xdr:col>18</xdr:col>
      <xdr:colOff>177800</xdr:colOff>
      <xdr:row>37</xdr:row>
      <xdr:rowOff>43694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09473"/>
          <a:ext cx="698500" cy="5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236810</xdr:rowOff>
    </xdr:from>
    <xdr:to>
      <xdr:col>29</xdr:col>
      <xdr:colOff>177800</xdr:colOff>
      <xdr:row>35</xdr:row>
      <xdr:rowOff>338410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81887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328708</xdr:rowOff>
    </xdr:from>
    <xdr:to>
      <xdr:col>26</xdr:col>
      <xdr:colOff>101600</xdr:colOff>
      <xdr:row>36</xdr:row>
      <xdr:rowOff>87408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72185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2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11220</xdr:rowOff>
    </xdr:from>
    <xdr:to>
      <xdr:col>22</xdr:col>
      <xdr:colOff>165100</xdr:colOff>
      <xdr:row>36</xdr:row>
      <xdr:rowOff>112820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4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97597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105423</xdr:rowOff>
    </xdr:from>
    <xdr:to>
      <xdr:col>19</xdr:col>
      <xdr:colOff>38100</xdr:colOff>
      <xdr:row>37</xdr:row>
      <xdr:rowOff>35573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164344</xdr:rowOff>
    </xdr:from>
    <xdr:to>
      <xdr:col>15</xdr:col>
      <xdr:colOff>101600</xdr:colOff>
      <xdr:row>37</xdr:row>
      <xdr:rowOff>94494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1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55164</xdr:rowOff>
    </xdr:from>
    <xdr:to>
      <xdr:col>24</xdr:col>
      <xdr:colOff>63500</xdr:colOff>
      <xdr:row>33</xdr:row>
      <xdr:rowOff>61892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3014"/>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61892</xdr:rowOff>
    </xdr:from>
    <xdr:to>
      <xdr:col>19</xdr:col>
      <xdr:colOff>177800</xdr:colOff>
      <xdr:row>34</xdr:row>
      <xdr:rowOff>161706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9742"/>
          <a:ext cx="889000" cy="27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155923</xdr:rowOff>
    </xdr:from>
    <xdr:to>
      <xdr:col>15</xdr:col>
      <xdr:colOff>50800</xdr:colOff>
      <xdr:row>34</xdr:row>
      <xdr:rowOff>161706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85223"/>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155923</xdr:rowOff>
    </xdr:from>
    <xdr:to>
      <xdr:col>10</xdr:col>
      <xdr:colOff>114300</xdr:colOff>
      <xdr:row>35</xdr:row>
      <xdr:rowOff>15494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5223"/>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4364</xdr:rowOff>
    </xdr:from>
    <xdr:to>
      <xdr:col>24</xdr:col>
      <xdr:colOff>114300</xdr:colOff>
      <xdr:row>33</xdr:row>
      <xdr:rowOff>105964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27241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11092</xdr:rowOff>
    </xdr:from>
    <xdr:to>
      <xdr:col>20</xdr:col>
      <xdr:colOff>38100</xdr:colOff>
      <xdr:row>33</xdr:row>
      <xdr:rowOff>112692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129219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110906</xdr:rowOff>
    </xdr:from>
    <xdr:to>
      <xdr:col>15</xdr:col>
      <xdr:colOff>101600</xdr:colOff>
      <xdr:row>35</xdr:row>
      <xdr:rowOff>41056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57583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105123</xdr:rowOff>
    </xdr:from>
    <xdr:to>
      <xdr:col>10</xdr:col>
      <xdr:colOff>165100</xdr:colOff>
      <xdr:row>35</xdr:row>
      <xdr:rowOff>35273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51800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0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136144</xdr:rowOff>
    </xdr:from>
    <xdr:to>
      <xdr:col>6</xdr:col>
      <xdr:colOff>38100</xdr:colOff>
      <xdr:row>35</xdr:row>
      <xdr:rowOff>66294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82821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77325</xdr:rowOff>
    </xdr:from>
    <xdr:to>
      <xdr:col>24</xdr:col>
      <xdr:colOff>63500</xdr:colOff>
      <xdr:row>57</xdr:row>
      <xdr:rowOff>78250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9975"/>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61904</xdr:rowOff>
    </xdr:from>
    <xdr:to>
      <xdr:col>19</xdr:col>
      <xdr:colOff>177800</xdr:colOff>
      <xdr:row>57</xdr:row>
      <xdr:rowOff>78250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34554"/>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61904</xdr:rowOff>
    </xdr:from>
    <xdr:to>
      <xdr:col>15</xdr:col>
      <xdr:colOff>50800</xdr:colOff>
      <xdr:row>57</xdr:row>
      <xdr:rowOff>88256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34554"/>
          <a:ext cx="8890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86825</xdr:rowOff>
    </xdr:from>
    <xdr:to>
      <xdr:col>10</xdr:col>
      <xdr:colOff>114300</xdr:colOff>
      <xdr:row>57</xdr:row>
      <xdr:rowOff>88256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59475"/>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26525</xdr:rowOff>
    </xdr:from>
    <xdr:to>
      <xdr:col>24</xdr:col>
      <xdr:colOff>114300</xdr:colOff>
      <xdr:row>57</xdr:row>
      <xdr:rowOff>128125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49402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27450</xdr:rowOff>
    </xdr:from>
    <xdr:to>
      <xdr:col>20</xdr:col>
      <xdr:colOff>38100</xdr:colOff>
      <xdr:row>57</xdr:row>
      <xdr:rowOff>129050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145577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7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11104</xdr:rowOff>
    </xdr:from>
    <xdr:to>
      <xdr:col>15</xdr:col>
      <xdr:colOff>101600</xdr:colOff>
      <xdr:row>57</xdr:row>
      <xdr:rowOff>112704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37456</xdr:rowOff>
    </xdr:from>
    <xdr:to>
      <xdr:col>10</xdr:col>
      <xdr:colOff>165100</xdr:colOff>
      <xdr:row>57</xdr:row>
      <xdr:rowOff>139056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155583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36025</xdr:rowOff>
    </xdr:from>
    <xdr:to>
      <xdr:col>6</xdr:col>
      <xdr:colOff>38100</xdr:colOff>
      <xdr:row>57</xdr:row>
      <xdr:rowOff>137625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154152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22389</xdr:rowOff>
    </xdr:from>
    <xdr:to>
      <xdr:col>24</xdr:col>
      <xdr:colOff>63500</xdr:colOff>
      <xdr:row>79</xdr:row>
      <xdr:rowOff>26448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6939"/>
          <a:ext cx="8382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26448</xdr:rowOff>
    </xdr:from>
    <xdr:to>
      <xdr:col>19</xdr:col>
      <xdr:colOff>177800</xdr:colOff>
      <xdr:row>79</xdr:row>
      <xdr:rowOff>29668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099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29668</xdr:rowOff>
    </xdr:from>
    <xdr:to>
      <xdr:col>15</xdr:col>
      <xdr:colOff>50800</xdr:colOff>
      <xdr:row>79</xdr:row>
      <xdr:rowOff>34886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4218"/>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23495</xdr:rowOff>
    </xdr:from>
    <xdr:to>
      <xdr:col>10</xdr:col>
      <xdr:colOff>114300</xdr:colOff>
      <xdr:row>79</xdr:row>
      <xdr:rowOff>34886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804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143039</xdr:rowOff>
    </xdr:from>
    <xdr:to>
      <xdr:col>24</xdr:col>
      <xdr:colOff>114300</xdr:colOff>
      <xdr:row>79</xdr:row>
      <xdr:rowOff>73189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57966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147098</xdr:rowOff>
    </xdr:from>
    <xdr:to>
      <xdr:col>20</xdr:col>
      <xdr:colOff>38100</xdr:colOff>
      <xdr:row>79</xdr:row>
      <xdr:rowOff>77248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68375</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150318</xdr:rowOff>
    </xdr:from>
    <xdr:to>
      <xdr:col>15</xdr:col>
      <xdr:colOff>101600</xdr:colOff>
      <xdr:row>79</xdr:row>
      <xdr:rowOff>80468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71595</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16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155536</xdr:rowOff>
    </xdr:from>
    <xdr:to>
      <xdr:col>10</xdr:col>
      <xdr:colOff>165100</xdr:colOff>
      <xdr:row>79</xdr:row>
      <xdr:rowOff>85686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76813</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144145</xdr:rowOff>
    </xdr:from>
    <xdr:to>
      <xdr:col>6</xdr:col>
      <xdr:colOff>38100</xdr:colOff>
      <xdr:row>79</xdr:row>
      <xdr:rowOff>74295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65422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24605</xdr:rowOff>
    </xdr:from>
    <xdr:to>
      <xdr:col>24</xdr:col>
      <xdr:colOff>63500</xdr:colOff>
      <xdr:row>97</xdr:row>
      <xdr:rowOff>146678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83805"/>
          <a:ext cx="838200" cy="2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146678</xdr:rowOff>
    </xdr:from>
    <xdr:to>
      <xdr:col>19</xdr:col>
      <xdr:colOff>177800</xdr:colOff>
      <xdr:row>97</xdr:row>
      <xdr:rowOff>163040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7328"/>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163040</xdr:rowOff>
    </xdr:from>
    <xdr:to>
      <xdr:col>15</xdr:col>
      <xdr:colOff>50800</xdr:colOff>
      <xdr:row>98</xdr:row>
      <xdr:rowOff>12729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3690"/>
          <a:ext cx="889000" cy="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160176</xdr:rowOff>
    </xdr:from>
    <xdr:to>
      <xdr:col>10</xdr:col>
      <xdr:colOff>114300</xdr:colOff>
      <xdr:row>98</xdr:row>
      <xdr:rowOff>12729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9082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145255</xdr:rowOff>
    </xdr:from>
    <xdr:to>
      <xdr:col>24</xdr:col>
      <xdr:colOff>114300</xdr:colOff>
      <xdr:row>96</xdr:row>
      <xdr:rowOff>75405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123682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95878</xdr:rowOff>
    </xdr:from>
    <xdr:to>
      <xdr:col>20</xdr:col>
      <xdr:colOff>38100</xdr:colOff>
      <xdr:row>98</xdr:row>
      <xdr:rowOff>26028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112240</xdr:rowOff>
    </xdr:from>
    <xdr:to>
      <xdr:col>15</xdr:col>
      <xdr:colOff>101600</xdr:colOff>
      <xdr:row>98</xdr:row>
      <xdr:rowOff>42390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33517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133379</xdr:rowOff>
    </xdr:from>
    <xdr:to>
      <xdr:col>10</xdr:col>
      <xdr:colOff>165100</xdr:colOff>
      <xdr:row>98</xdr:row>
      <xdr:rowOff>63529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109376</xdr:rowOff>
    </xdr:from>
    <xdr:to>
      <xdr:col>6</xdr:col>
      <xdr:colOff>38100</xdr:colOff>
      <xdr:row>98</xdr:row>
      <xdr:rowOff>39526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99253</xdr:rowOff>
    </xdr:from>
    <xdr:to>
      <xdr:col>55</xdr:col>
      <xdr:colOff>0</xdr:colOff>
      <xdr:row>34</xdr:row>
      <xdr:rowOff>163924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585653"/>
          <a:ext cx="838200" cy="4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99253</xdr:rowOff>
    </xdr:from>
    <xdr:to>
      <xdr:col>50</xdr:col>
      <xdr:colOff>114300</xdr:colOff>
      <xdr:row>36</xdr:row>
      <xdr:rowOff>341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85653"/>
          <a:ext cx="889000" cy="5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341</xdr:rowOff>
    </xdr:from>
    <xdr:to>
      <xdr:col>45</xdr:col>
      <xdr:colOff>177800</xdr:colOff>
      <xdr:row>36</xdr:row>
      <xdr:rowOff>8914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7254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8914</xdr:rowOff>
    </xdr:from>
    <xdr:to>
      <xdr:col>41</xdr:col>
      <xdr:colOff>50800</xdr:colOff>
      <xdr:row>36</xdr:row>
      <xdr:rowOff>49746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1114"/>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113124</xdr:rowOff>
    </xdr:from>
    <xdr:to>
      <xdr:col>55</xdr:col>
      <xdr:colOff>50800</xdr:colOff>
      <xdr:row>35</xdr:row>
      <xdr:rowOff>43274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136001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48453</xdr:rowOff>
    </xdr:from>
    <xdr:to>
      <xdr:col>50</xdr:col>
      <xdr:colOff>165100</xdr:colOff>
      <xdr:row>32</xdr:row>
      <xdr:rowOff>150053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166580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120991</xdr:rowOff>
    </xdr:from>
    <xdr:to>
      <xdr:col>46</xdr:col>
      <xdr:colOff>38100</xdr:colOff>
      <xdr:row>36</xdr:row>
      <xdr:rowOff>51141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67668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129564</xdr:rowOff>
    </xdr:from>
    <xdr:to>
      <xdr:col>41</xdr:col>
      <xdr:colOff>101600</xdr:colOff>
      <xdr:row>36</xdr:row>
      <xdr:rowOff>59714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76241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170396</xdr:rowOff>
    </xdr:from>
    <xdr:to>
      <xdr:col>36</xdr:col>
      <xdr:colOff>165100</xdr:colOff>
      <xdr:row>36</xdr:row>
      <xdr:rowOff>100546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117073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159402</xdr:rowOff>
    </xdr:from>
    <xdr:to>
      <xdr:col>55</xdr:col>
      <xdr:colOff>0</xdr:colOff>
      <xdr:row>56</xdr:row>
      <xdr:rowOff>157123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89152"/>
          <a:ext cx="838200" cy="1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34809</xdr:rowOff>
    </xdr:from>
    <xdr:to>
      <xdr:col>50</xdr:col>
      <xdr:colOff>114300</xdr:colOff>
      <xdr:row>56</xdr:row>
      <xdr:rowOff>157123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36009"/>
          <a:ext cx="889000" cy="1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34809</xdr:rowOff>
    </xdr:from>
    <xdr:to>
      <xdr:col>45</xdr:col>
      <xdr:colOff>177800</xdr:colOff>
      <xdr:row>56</xdr:row>
      <xdr:rowOff>104055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6009"/>
          <a:ext cx="889000" cy="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71496</xdr:rowOff>
    </xdr:from>
    <xdr:to>
      <xdr:col>41</xdr:col>
      <xdr:colOff>50800</xdr:colOff>
      <xdr:row>56</xdr:row>
      <xdr:rowOff>104055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72696"/>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108602</xdr:rowOff>
    </xdr:from>
    <xdr:to>
      <xdr:col>55</xdr:col>
      <xdr:colOff>50800</xdr:colOff>
      <xdr:row>56</xdr:row>
      <xdr:rowOff>38752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131479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106323</xdr:rowOff>
    </xdr:from>
    <xdr:to>
      <xdr:col>50</xdr:col>
      <xdr:colOff>165100</xdr:colOff>
      <xdr:row>57</xdr:row>
      <xdr:rowOff>36473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53000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8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155459</xdr:rowOff>
    </xdr:from>
    <xdr:to>
      <xdr:col>46</xdr:col>
      <xdr:colOff>38100</xdr:colOff>
      <xdr:row>56</xdr:row>
      <xdr:rowOff>85609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102136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6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53255</xdr:rowOff>
    </xdr:from>
    <xdr:to>
      <xdr:col>41</xdr:col>
      <xdr:colOff>101600</xdr:colOff>
      <xdr:row>56</xdr:row>
      <xdr:rowOff>154855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171382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20696</xdr:rowOff>
    </xdr:from>
    <xdr:to>
      <xdr:col>36</xdr:col>
      <xdr:colOff>165100</xdr:colOff>
      <xdr:row>56</xdr:row>
      <xdr:rowOff>122296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138823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139880</xdr:rowOff>
    </xdr:from>
    <xdr:to>
      <xdr:col>55</xdr:col>
      <xdr:colOff>0</xdr:colOff>
      <xdr:row>78</xdr:row>
      <xdr:rowOff>33599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41530"/>
          <a:ext cx="8382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6190</xdr:rowOff>
    </xdr:from>
    <xdr:to>
      <xdr:col>50</xdr:col>
      <xdr:colOff>114300</xdr:colOff>
      <xdr:row>78</xdr:row>
      <xdr:rowOff>33599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79290"/>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6190</xdr:rowOff>
    </xdr:from>
    <xdr:to>
      <xdr:col>45</xdr:col>
      <xdr:colOff>177800</xdr:colOff>
      <xdr:row>78</xdr:row>
      <xdr:rowOff>45844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79290"/>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151512</xdr:rowOff>
    </xdr:from>
    <xdr:to>
      <xdr:col>41</xdr:col>
      <xdr:colOff>50800</xdr:colOff>
      <xdr:row>78</xdr:row>
      <xdr:rowOff>45844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81712"/>
          <a:ext cx="889000" cy="2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89080</xdr:rowOff>
    </xdr:from>
    <xdr:to>
      <xdr:col>55</xdr:col>
      <xdr:colOff>50800</xdr:colOff>
      <xdr:row>78</xdr:row>
      <xdr:rowOff>19230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111957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154249</xdr:rowOff>
    </xdr:from>
    <xdr:to>
      <xdr:col>50</xdr:col>
      <xdr:colOff>165100</xdr:colOff>
      <xdr:row>78</xdr:row>
      <xdr:rowOff>84399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100926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126840</xdr:rowOff>
    </xdr:from>
    <xdr:to>
      <xdr:col>46</xdr:col>
      <xdr:colOff>38100</xdr:colOff>
      <xdr:row>78</xdr:row>
      <xdr:rowOff>56990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73517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166494</xdr:rowOff>
    </xdr:from>
    <xdr:to>
      <xdr:col>41</xdr:col>
      <xdr:colOff>101600</xdr:colOff>
      <xdr:row>78</xdr:row>
      <xdr:rowOff>96644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113171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100712</xdr:rowOff>
    </xdr:from>
    <xdr:to>
      <xdr:col>36</xdr:col>
      <xdr:colOff>165100</xdr:colOff>
      <xdr:row>77</xdr:row>
      <xdr:rowOff>30862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47388</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90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106480</xdr:rowOff>
    </xdr:from>
    <xdr:to>
      <xdr:col>55</xdr:col>
      <xdr:colOff>0</xdr:colOff>
      <xdr:row>96</xdr:row>
      <xdr:rowOff>93802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394230"/>
          <a:ext cx="838200" cy="15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51054</xdr:rowOff>
    </xdr:from>
    <xdr:to>
      <xdr:col>50</xdr:col>
      <xdr:colOff>114300</xdr:colOff>
      <xdr:row>96</xdr:row>
      <xdr:rowOff>93802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1025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8100</xdr:rowOff>
    </xdr:from>
    <xdr:to>
      <xdr:col>45</xdr:col>
      <xdr:colOff>177800</xdr:colOff>
      <xdr:row>96</xdr:row>
      <xdr:rowOff>51054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467300"/>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8100</xdr:rowOff>
    </xdr:from>
    <xdr:to>
      <xdr:col>41</xdr:col>
      <xdr:colOff>50800</xdr:colOff>
      <xdr:row>97</xdr:row>
      <xdr:rowOff>70045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67300"/>
          <a:ext cx="889000" cy="2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55680</xdr:rowOff>
    </xdr:from>
    <xdr:to>
      <xdr:col>55</xdr:col>
      <xdr:colOff>50800</xdr:colOff>
      <xdr:row>95</xdr:row>
      <xdr:rowOff>157280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78557</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19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43002</xdr:rowOff>
    </xdr:from>
    <xdr:to>
      <xdr:col>50</xdr:col>
      <xdr:colOff>165100</xdr:colOff>
      <xdr:row>96</xdr:row>
      <xdr:rowOff>144602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254</xdr:rowOff>
    </xdr:from>
    <xdr:to>
      <xdr:col>46</xdr:col>
      <xdr:colOff>38100</xdr:colOff>
      <xdr:row>96</xdr:row>
      <xdr:rowOff>101854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128750</xdr:rowOff>
    </xdr:from>
    <xdr:to>
      <xdr:col>41</xdr:col>
      <xdr:colOff>101600</xdr:colOff>
      <xdr:row>96</xdr:row>
      <xdr:rowOff>58900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75427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1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19245</xdr:rowOff>
    </xdr:from>
    <xdr:to>
      <xdr:col>36</xdr:col>
      <xdr:colOff>165100</xdr:colOff>
      <xdr:row>97</xdr:row>
      <xdr:rowOff>120845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111972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126679</xdr:rowOff>
    </xdr:from>
    <xdr:to>
      <xdr:col>85</xdr:col>
      <xdr:colOff>127000</xdr:colOff>
      <xdr:row>38</xdr:row>
      <xdr:rowOff>130528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41779"/>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119899</xdr:rowOff>
    </xdr:from>
    <xdr:to>
      <xdr:col>81</xdr:col>
      <xdr:colOff>50800</xdr:colOff>
      <xdr:row>38</xdr:row>
      <xdr:rowOff>130528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499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85732</xdr:rowOff>
    </xdr:from>
    <xdr:to>
      <xdr:col>76</xdr:col>
      <xdr:colOff>114300</xdr:colOff>
      <xdr:row>38</xdr:row>
      <xdr:rowOff>119899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0832"/>
          <a:ext cx="889000" cy="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84506</xdr:rowOff>
    </xdr:from>
    <xdr:to>
      <xdr:col>71</xdr:col>
      <xdr:colOff>177800</xdr:colOff>
      <xdr:row>38</xdr:row>
      <xdr:rowOff>85732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99606"/>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75879</xdr:rowOff>
    </xdr:from>
    <xdr:to>
      <xdr:col>85</xdr:col>
      <xdr:colOff>177800</xdr:colOff>
      <xdr:row>39</xdr:row>
      <xdr:rowOff>6029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79728</xdr:rowOff>
    </xdr:from>
    <xdr:to>
      <xdr:col>81</xdr:col>
      <xdr:colOff>101600</xdr:colOff>
      <xdr:row>39</xdr:row>
      <xdr:rowOff>9878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69099</xdr:rowOff>
    </xdr:from>
    <xdr:to>
      <xdr:col>76</xdr:col>
      <xdr:colOff>165100</xdr:colOff>
      <xdr:row>38</xdr:row>
      <xdr:rowOff>170699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161826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34932</xdr:rowOff>
    </xdr:from>
    <xdr:to>
      <xdr:col>72</xdr:col>
      <xdr:colOff>38100</xdr:colOff>
      <xdr:row>38</xdr:row>
      <xdr:rowOff>136532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127659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6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33706</xdr:rowOff>
    </xdr:from>
    <xdr:to>
      <xdr:col>67</xdr:col>
      <xdr:colOff>101600</xdr:colOff>
      <xdr:row>38</xdr:row>
      <xdr:rowOff>135306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151834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32962</xdr:rowOff>
    </xdr:from>
    <xdr:to>
      <xdr:col>85</xdr:col>
      <xdr:colOff>127000</xdr:colOff>
      <xdr:row>75</xdr:row>
      <xdr:rowOff>108217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91712"/>
          <a:ext cx="8382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108217</xdr:rowOff>
    </xdr:from>
    <xdr:to>
      <xdr:col>81</xdr:col>
      <xdr:colOff>50800</xdr:colOff>
      <xdr:row>75</xdr:row>
      <xdr:rowOff>145456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66967"/>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145456</xdr:rowOff>
    </xdr:from>
    <xdr:to>
      <xdr:col>76</xdr:col>
      <xdr:colOff>114300</xdr:colOff>
      <xdr:row>76</xdr:row>
      <xdr:rowOff>36587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04206"/>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36587</xdr:rowOff>
    </xdr:from>
    <xdr:to>
      <xdr:col>71</xdr:col>
      <xdr:colOff>177800</xdr:colOff>
      <xdr:row>76</xdr:row>
      <xdr:rowOff>69635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66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153612</xdr:rowOff>
    </xdr:from>
    <xdr:to>
      <xdr:col>85</xdr:col>
      <xdr:colOff>177800</xdr:colOff>
      <xdr:row>75</xdr:row>
      <xdr:rowOff>83762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5039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9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57417</xdr:rowOff>
    </xdr:from>
    <xdr:to>
      <xdr:col>81</xdr:col>
      <xdr:colOff>101600</xdr:colOff>
      <xdr:row>75</xdr:row>
      <xdr:rowOff>159017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4094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9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94656</xdr:rowOff>
    </xdr:from>
    <xdr:to>
      <xdr:col>76</xdr:col>
      <xdr:colOff>165100</xdr:colOff>
      <xdr:row>76</xdr:row>
      <xdr:rowOff>24806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41333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157237</xdr:rowOff>
    </xdr:from>
    <xdr:to>
      <xdr:col>72</xdr:col>
      <xdr:colOff>38100</xdr:colOff>
      <xdr:row>76</xdr:row>
      <xdr:rowOff>87387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103915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18835</xdr:rowOff>
    </xdr:from>
    <xdr:to>
      <xdr:col>67</xdr:col>
      <xdr:colOff>101600</xdr:colOff>
      <xdr:row>76</xdr:row>
      <xdr:rowOff>120435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136961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39678</xdr:rowOff>
    </xdr:from>
    <xdr:to>
      <xdr:col>85</xdr:col>
      <xdr:colOff>127000</xdr:colOff>
      <xdr:row>99</xdr:row>
      <xdr:rowOff>55034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7013228"/>
          <a:ext cx="838200" cy="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163733</xdr:rowOff>
    </xdr:from>
    <xdr:to>
      <xdr:col>81</xdr:col>
      <xdr:colOff>50800</xdr:colOff>
      <xdr:row>99</xdr:row>
      <xdr:rowOff>39678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65833"/>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163733</xdr:rowOff>
    </xdr:from>
    <xdr:to>
      <xdr:col>76</xdr:col>
      <xdr:colOff>114300</xdr:colOff>
      <xdr:row>98</xdr:row>
      <xdr:rowOff>169892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5833"/>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161303</xdr:rowOff>
    </xdr:from>
    <xdr:to>
      <xdr:col>71</xdr:col>
      <xdr:colOff>177800</xdr:colOff>
      <xdr:row>98</xdr:row>
      <xdr:rowOff>169892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63403"/>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4234</xdr:rowOff>
    </xdr:from>
    <xdr:to>
      <xdr:col>85</xdr:col>
      <xdr:colOff>177800</xdr:colOff>
      <xdr:row>99</xdr:row>
      <xdr:rowOff>105834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90611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160328</xdr:rowOff>
    </xdr:from>
    <xdr:to>
      <xdr:col>81</xdr:col>
      <xdr:colOff>101600</xdr:colOff>
      <xdr:row>99</xdr:row>
      <xdr:rowOff>90478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81605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112933</xdr:rowOff>
    </xdr:from>
    <xdr:to>
      <xdr:col>76</xdr:col>
      <xdr:colOff>165100</xdr:colOff>
      <xdr:row>99</xdr:row>
      <xdr:rowOff>43083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34210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119092</xdr:rowOff>
    </xdr:from>
    <xdr:to>
      <xdr:col>72</xdr:col>
      <xdr:colOff>38100</xdr:colOff>
      <xdr:row>99</xdr:row>
      <xdr:rowOff>49242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40369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110503</xdr:rowOff>
    </xdr:from>
    <xdr:to>
      <xdr:col>67</xdr:col>
      <xdr:colOff>101600</xdr:colOff>
      <xdr:row>99</xdr:row>
      <xdr:rowOff>40653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9474</xdr:rowOff>
    </xdr:from>
    <xdr:to>
      <xdr:col>116</xdr:col>
      <xdr:colOff>63500</xdr:colOff>
      <xdr:row>59</xdr:row>
      <xdr:rowOff>16396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25024"/>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15113</xdr:rowOff>
    </xdr:from>
    <xdr:to>
      <xdr:col>111</xdr:col>
      <xdr:colOff>177800</xdr:colOff>
      <xdr:row>59</xdr:row>
      <xdr:rowOff>16396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30663"/>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15113</xdr:rowOff>
    </xdr:from>
    <xdr:to>
      <xdr:col>107</xdr:col>
      <xdr:colOff>50800</xdr:colOff>
      <xdr:row>59</xdr:row>
      <xdr:rowOff>17666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3066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17526</xdr:rowOff>
    </xdr:from>
    <xdr:to>
      <xdr:col>102</xdr:col>
      <xdr:colOff>114300</xdr:colOff>
      <xdr:row>59</xdr:row>
      <xdr:rowOff>17666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330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130124</xdr:rowOff>
    </xdr:from>
    <xdr:to>
      <xdr:col>116</xdr:col>
      <xdr:colOff>114300</xdr:colOff>
      <xdr:row>59</xdr:row>
      <xdr:rowOff>60274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137046</xdr:rowOff>
    </xdr:from>
    <xdr:to>
      <xdr:col>112</xdr:col>
      <xdr:colOff>38100</xdr:colOff>
      <xdr:row>59</xdr:row>
      <xdr:rowOff>67196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58323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7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135763</xdr:rowOff>
    </xdr:from>
    <xdr:to>
      <xdr:col>107</xdr:col>
      <xdr:colOff>101600</xdr:colOff>
      <xdr:row>59</xdr:row>
      <xdr:rowOff>65913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57040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138316</xdr:rowOff>
    </xdr:from>
    <xdr:to>
      <xdr:col>102</xdr:col>
      <xdr:colOff>165100</xdr:colOff>
      <xdr:row>59</xdr:row>
      <xdr:rowOff>68466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59593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138176</xdr:rowOff>
    </xdr:from>
    <xdr:to>
      <xdr:col>98</xdr:col>
      <xdr:colOff>38100</xdr:colOff>
      <xdr:row>59</xdr:row>
      <xdr:rowOff>68326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59453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36982</xdr:rowOff>
    </xdr:from>
    <xdr:to>
      <xdr:col>116</xdr:col>
      <xdr:colOff>63500</xdr:colOff>
      <xdr:row>72</xdr:row>
      <xdr:rowOff>40091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381382"/>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140005</xdr:rowOff>
    </xdr:from>
    <xdr:to>
      <xdr:col>111</xdr:col>
      <xdr:colOff>177800</xdr:colOff>
      <xdr:row>72</xdr:row>
      <xdr:rowOff>36982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312955"/>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140005</xdr:rowOff>
    </xdr:from>
    <xdr:to>
      <xdr:col>107</xdr:col>
      <xdr:colOff>50800</xdr:colOff>
      <xdr:row>72</xdr:row>
      <xdr:rowOff>53487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312955"/>
          <a:ext cx="889000" cy="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53487</xdr:rowOff>
    </xdr:from>
    <xdr:to>
      <xdr:col>102</xdr:col>
      <xdr:colOff>114300</xdr:colOff>
      <xdr:row>72</xdr:row>
      <xdr:rowOff>122951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97887"/>
          <a:ext cx="889000" cy="6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160741</xdr:rowOff>
    </xdr:from>
    <xdr:to>
      <xdr:col>116</xdr:col>
      <xdr:colOff>114300</xdr:colOff>
      <xdr:row>72</xdr:row>
      <xdr:rowOff>90891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12168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18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157632</xdr:rowOff>
    </xdr:from>
    <xdr:to>
      <xdr:col>112</xdr:col>
      <xdr:colOff>38100</xdr:colOff>
      <xdr:row>72</xdr:row>
      <xdr:rowOff>87782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3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104309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1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89205</xdr:rowOff>
    </xdr:from>
    <xdr:to>
      <xdr:col>107</xdr:col>
      <xdr:colOff>101600</xdr:colOff>
      <xdr:row>72</xdr:row>
      <xdr:rowOff>19355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35882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03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2687</xdr:rowOff>
    </xdr:from>
    <xdr:to>
      <xdr:col>102</xdr:col>
      <xdr:colOff>165100</xdr:colOff>
      <xdr:row>72</xdr:row>
      <xdr:rowOff>104287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120814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12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72151</xdr:rowOff>
    </xdr:from>
    <xdr:to>
      <xdr:col>98</xdr:col>
      <xdr:colOff>38100</xdr:colOff>
      <xdr:row>73</xdr:row>
      <xdr:rowOff>2301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18828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19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人口減少が続くなかでも、基礎的自治体としての役割を担う職員について、住民福祉向上のために必要な定員の確保に努める。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病院建設事業や高台整備事業など大規模事業に要する起債の発行により、公債費（元利償還金）が平均より高い数値となった。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クラウド化や法改正に伴う新たなシステム整備に伴い、平均より高い数値となった。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高台整備事業が増加要因となっている。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将来の財源不足を補うために、できる限りの基金積立を行った。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6,230
6,182
140.74
7,067,563
6,700,908
284,608
3,924,551
8,101,896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xdr:rowOff>
    </xdr:from>
    <xdr:to>
      <xdr:col>24</xdr:col>
      <xdr:colOff>63500</xdr:colOff>
      <xdr:row>35</xdr:row>
      <xdr:rowOff>1397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17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73978</xdr:rowOff>
    </xdr:from>
    <xdr:to>
      <xdr:col>19</xdr:col>
      <xdr:colOff>177800</xdr:colOff>
      <xdr:row>35</xdr:row>
      <xdr:rowOff>1397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3278"/>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73978</xdr:rowOff>
    </xdr:from>
    <xdr:to>
      <xdr:col>15</xdr:col>
      <xdr:colOff>50800</xdr:colOff>
      <xdr:row>35</xdr:row>
      <xdr:rowOff>65596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3278"/>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65596</xdr:rowOff>
    </xdr:from>
    <xdr:to>
      <xdr:col>10</xdr:col>
      <xdr:colOff>114300</xdr:colOff>
      <xdr:row>35</xdr:row>
      <xdr:rowOff>116078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6346"/>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121666</xdr:rowOff>
    </xdr:from>
    <xdr:to>
      <xdr:col>24</xdr:col>
      <xdr:colOff>114300</xdr:colOff>
      <xdr:row>35</xdr:row>
      <xdr:rowOff>51816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144543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122047</xdr:rowOff>
    </xdr:from>
    <xdr:to>
      <xdr:col>20</xdr:col>
      <xdr:colOff>38100</xdr:colOff>
      <xdr:row>35</xdr:row>
      <xdr:rowOff>52197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68724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23178</xdr:rowOff>
    </xdr:from>
    <xdr:to>
      <xdr:col>15</xdr:col>
      <xdr:colOff>101600</xdr:colOff>
      <xdr:row>34</xdr:row>
      <xdr:rowOff>124778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141305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2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14796</xdr:rowOff>
    </xdr:from>
    <xdr:to>
      <xdr:col>10</xdr:col>
      <xdr:colOff>165100</xdr:colOff>
      <xdr:row>35</xdr:row>
      <xdr:rowOff>116396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65278</xdr:rowOff>
    </xdr:from>
    <xdr:to>
      <xdr:col>6</xdr:col>
      <xdr:colOff>38100</xdr:colOff>
      <xdr:row>35</xdr:row>
      <xdr:rowOff>166878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28728</xdr:rowOff>
    </xdr:from>
    <xdr:to>
      <xdr:col>24</xdr:col>
      <xdr:colOff>63500</xdr:colOff>
      <xdr:row>58</xdr:row>
      <xdr:rowOff>15570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1378"/>
          <a:ext cx="838200" cy="1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28728</xdr:rowOff>
    </xdr:from>
    <xdr:to>
      <xdr:col>19</xdr:col>
      <xdr:colOff>177800</xdr:colOff>
      <xdr:row>58</xdr:row>
      <xdr:rowOff>3076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1378"/>
          <a:ext cx="889000" cy="14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3076</xdr:rowOff>
    </xdr:from>
    <xdr:to>
      <xdr:col>15</xdr:col>
      <xdr:colOff>50800</xdr:colOff>
      <xdr:row>58</xdr:row>
      <xdr:rowOff>15212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7176"/>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15212</xdr:rowOff>
    </xdr:from>
    <xdr:to>
      <xdr:col>10</xdr:col>
      <xdr:colOff>114300</xdr:colOff>
      <xdr:row>58</xdr:row>
      <xdr:rowOff>35947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9312"/>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136220</xdr:rowOff>
    </xdr:from>
    <xdr:to>
      <xdr:col>24</xdr:col>
      <xdr:colOff>114300</xdr:colOff>
      <xdr:row>58</xdr:row>
      <xdr:rowOff>66370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51147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149378</xdr:rowOff>
    </xdr:from>
    <xdr:to>
      <xdr:col>20</xdr:col>
      <xdr:colOff>38100</xdr:colOff>
      <xdr:row>57</xdr:row>
      <xdr:rowOff>79528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70655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4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123726</xdr:rowOff>
    </xdr:from>
    <xdr:to>
      <xdr:col>15</xdr:col>
      <xdr:colOff>101600</xdr:colOff>
      <xdr:row>58</xdr:row>
      <xdr:rowOff>53876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45003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135862</xdr:rowOff>
    </xdr:from>
    <xdr:to>
      <xdr:col>10</xdr:col>
      <xdr:colOff>165100</xdr:colOff>
      <xdr:row>58</xdr:row>
      <xdr:rowOff>66012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57139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156597</xdr:rowOff>
    </xdr:from>
    <xdr:to>
      <xdr:col>6</xdr:col>
      <xdr:colOff>38100</xdr:colOff>
      <xdr:row>58</xdr:row>
      <xdr:rowOff>86747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77874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166590</xdr:rowOff>
    </xdr:from>
    <xdr:to>
      <xdr:col>24</xdr:col>
      <xdr:colOff>63500</xdr:colOff>
      <xdr:row>75</xdr:row>
      <xdr:rowOff>1972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682440"/>
          <a:ext cx="838200" cy="1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1972</xdr:rowOff>
    </xdr:from>
    <xdr:to>
      <xdr:col>19</xdr:col>
      <xdr:colOff>177800</xdr:colOff>
      <xdr:row>75</xdr:row>
      <xdr:rowOff>35988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60722"/>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35988</xdr:rowOff>
    </xdr:from>
    <xdr:to>
      <xdr:col>15</xdr:col>
      <xdr:colOff>50800</xdr:colOff>
      <xdr:row>75</xdr:row>
      <xdr:rowOff>120726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94738"/>
          <a:ext cx="889000" cy="8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120726</xdr:rowOff>
    </xdr:from>
    <xdr:to>
      <xdr:col>10</xdr:col>
      <xdr:colOff>114300</xdr:colOff>
      <xdr:row>75</xdr:row>
      <xdr:rowOff>148079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79476"/>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115790</xdr:rowOff>
    </xdr:from>
    <xdr:to>
      <xdr:col>24</xdr:col>
      <xdr:colOff>114300</xdr:colOff>
      <xdr:row>74</xdr:row>
      <xdr:rowOff>45940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138667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48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122622</xdr:rowOff>
    </xdr:from>
    <xdr:to>
      <xdr:col>20</xdr:col>
      <xdr:colOff>38100</xdr:colOff>
      <xdr:row>75</xdr:row>
      <xdr:rowOff>52772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8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156638</xdr:rowOff>
    </xdr:from>
    <xdr:to>
      <xdr:col>15</xdr:col>
      <xdr:colOff>101600</xdr:colOff>
      <xdr:row>75</xdr:row>
      <xdr:rowOff>86788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103315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69926</xdr:rowOff>
    </xdr:from>
    <xdr:to>
      <xdr:col>10</xdr:col>
      <xdr:colOff>165100</xdr:colOff>
      <xdr:row>76</xdr:row>
      <xdr:rowOff>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0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97280</xdr:rowOff>
    </xdr:from>
    <xdr:to>
      <xdr:col>6</xdr:col>
      <xdr:colOff>38100</xdr:colOff>
      <xdr:row>76</xdr:row>
      <xdr:rowOff>27431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56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43957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3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37900</xdr:rowOff>
    </xdr:from>
    <xdr:to>
      <xdr:col>24</xdr:col>
      <xdr:colOff>63500</xdr:colOff>
      <xdr:row>95</xdr:row>
      <xdr:rowOff>98182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25650"/>
          <a:ext cx="8382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47555</xdr:rowOff>
    </xdr:from>
    <xdr:to>
      <xdr:col>19</xdr:col>
      <xdr:colOff>177800</xdr:colOff>
      <xdr:row>95</xdr:row>
      <xdr:rowOff>98182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35305"/>
          <a:ext cx="889000" cy="5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30045</xdr:rowOff>
    </xdr:from>
    <xdr:to>
      <xdr:col>15</xdr:col>
      <xdr:colOff>50800</xdr:colOff>
      <xdr:row>95</xdr:row>
      <xdr:rowOff>47555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17795"/>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91136</xdr:rowOff>
    </xdr:from>
    <xdr:to>
      <xdr:col>10</xdr:col>
      <xdr:colOff>114300</xdr:colOff>
      <xdr:row>95</xdr:row>
      <xdr:rowOff>30045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35986"/>
          <a:ext cx="889000" cy="28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158550</xdr:rowOff>
    </xdr:from>
    <xdr:to>
      <xdr:col>24</xdr:col>
      <xdr:colOff>114300</xdr:colOff>
      <xdr:row>95</xdr:row>
      <xdr:rowOff>88700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9977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2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47382</xdr:rowOff>
    </xdr:from>
    <xdr:to>
      <xdr:col>20</xdr:col>
      <xdr:colOff>38100</xdr:colOff>
      <xdr:row>95</xdr:row>
      <xdr:rowOff>148982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165509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1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168205</xdr:rowOff>
    </xdr:from>
    <xdr:to>
      <xdr:col>15</xdr:col>
      <xdr:colOff>101600</xdr:colOff>
      <xdr:row>95</xdr:row>
      <xdr:rowOff>98355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114882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150695</xdr:rowOff>
    </xdr:from>
    <xdr:to>
      <xdr:col>10</xdr:col>
      <xdr:colOff>165100</xdr:colOff>
      <xdr:row>95</xdr:row>
      <xdr:rowOff>80845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97372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40336</xdr:rowOff>
    </xdr:from>
    <xdr:to>
      <xdr:col>6</xdr:col>
      <xdr:colOff>38100</xdr:colOff>
      <xdr:row>93</xdr:row>
      <xdr:rowOff>141936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9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158463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76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63691</xdr:rowOff>
    </xdr:from>
    <xdr:to>
      <xdr:col>55</xdr:col>
      <xdr:colOff>0</xdr:colOff>
      <xdr:row>57</xdr:row>
      <xdr:rowOff>116616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36341"/>
          <a:ext cx="838200" cy="5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116616</xdr:rowOff>
    </xdr:from>
    <xdr:to>
      <xdr:col>50</xdr:col>
      <xdr:colOff>114300</xdr:colOff>
      <xdr:row>57</xdr:row>
      <xdr:rowOff>157613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89266"/>
          <a:ext cx="889000" cy="4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102452</xdr:rowOff>
    </xdr:from>
    <xdr:to>
      <xdr:col>45</xdr:col>
      <xdr:colOff>177800</xdr:colOff>
      <xdr:row>57</xdr:row>
      <xdr:rowOff>157613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75102"/>
          <a:ext cx="8890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102452</xdr:rowOff>
    </xdr:from>
    <xdr:to>
      <xdr:col>41</xdr:col>
      <xdr:colOff>50800</xdr:colOff>
      <xdr:row>57</xdr:row>
      <xdr:rowOff>133624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75102"/>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12891</xdr:rowOff>
    </xdr:from>
    <xdr:to>
      <xdr:col>55</xdr:col>
      <xdr:colOff>50800</xdr:colOff>
      <xdr:row>57</xdr:row>
      <xdr:rowOff>114491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35768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65816</xdr:rowOff>
    </xdr:from>
    <xdr:to>
      <xdr:col>50</xdr:col>
      <xdr:colOff>165100</xdr:colOff>
      <xdr:row>57</xdr:row>
      <xdr:rowOff>167416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158543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106813</xdr:rowOff>
    </xdr:from>
    <xdr:to>
      <xdr:col>46</xdr:col>
      <xdr:colOff>38100</xdr:colOff>
      <xdr:row>58</xdr:row>
      <xdr:rowOff>36963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28090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51652</xdr:rowOff>
    </xdr:from>
    <xdr:to>
      <xdr:col>41</xdr:col>
      <xdr:colOff>101600</xdr:colOff>
      <xdr:row>57</xdr:row>
      <xdr:rowOff>153252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169779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82824</xdr:rowOff>
    </xdr:from>
    <xdr:to>
      <xdr:col>36</xdr:col>
      <xdr:colOff>165100</xdr:colOff>
      <xdr:row>58</xdr:row>
      <xdr:rowOff>12974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68399</xdr:rowOff>
    </xdr:from>
    <xdr:to>
      <xdr:col>55</xdr:col>
      <xdr:colOff>0</xdr:colOff>
      <xdr:row>77</xdr:row>
      <xdr:rowOff>145804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70049"/>
          <a:ext cx="8382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68399</xdr:rowOff>
    </xdr:from>
    <xdr:to>
      <xdr:col>50</xdr:col>
      <xdr:colOff>114300</xdr:colOff>
      <xdr:row>78</xdr:row>
      <xdr:rowOff>67847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70049"/>
          <a:ext cx="889000" cy="1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56900</xdr:rowOff>
    </xdr:from>
    <xdr:to>
      <xdr:col>45</xdr:col>
      <xdr:colOff>177800</xdr:colOff>
      <xdr:row>78</xdr:row>
      <xdr:rowOff>67847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30000"/>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56900</xdr:rowOff>
    </xdr:from>
    <xdr:to>
      <xdr:col>41</xdr:col>
      <xdr:colOff>50800</xdr:colOff>
      <xdr:row>78</xdr:row>
      <xdr:rowOff>82527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30000"/>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95004</xdr:rowOff>
    </xdr:from>
    <xdr:to>
      <xdr:col>55</xdr:col>
      <xdr:colOff>50800</xdr:colOff>
      <xdr:row>78</xdr:row>
      <xdr:rowOff>25154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17599</xdr:rowOff>
    </xdr:from>
    <xdr:to>
      <xdr:col>50</xdr:col>
      <xdr:colOff>165100</xdr:colOff>
      <xdr:row>77</xdr:row>
      <xdr:rowOff>119199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135726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17047</xdr:rowOff>
    </xdr:from>
    <xdr:to>
      <xdr:col>46</xdr:col>
      <xdr:colOff>38100</xdr:colOff>
      <xdr:row>78</xdr:row>
      <xdr:rowOff>118647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109774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6100</xdr:rowOff>
    </xdr:from>
    <xdr:to>
      <xdr:col>41</xdr:col>
      <xdr:colOff>101600</xdr:colOff>
      <xdr:row>78</xdr:row>
      <xdr:rowOff>107700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98827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31727</xdr:rowOff>
    </xdr:from>
    <xdr:to>
      <xdr:col>36</xdr:col>
      <xdr:colOff>165100</xdr:colOff>
      <xdr:row>78</xdr:row>
      <xdr:rowOff>133327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124454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133789</xdr:rowOff>
    </xdr:from>
    <xdr:to>
      <xdr:col>55</xdr:col>
      <xdr:colOff>0</xdr:colOff>
      <xdr:row>96</xdr:row>
      <xdr:rowOff>18176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421539"/>
          <a:ext cx="838200" cy="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18176</xdr:rowOff>
    </xdr:from>
    <xdr:to>
      <xdr:col>50</xdr:col>
      <xdr:colOff>114300</xdr:colOff>
      <xdr:row>96</xdr:row>
      <xdr:rowOff>20686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77376"/>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20686</xdr:rowOff>
    </xdr:from>
    <xdr:to>
      <xdr:col>45</xdr:col>
      <xdr:colOff>177800</xdr:colOff>
      <xdr:row>97</xdr:row>
      <xdr:rowOff>29939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79886"/>
          <a:ext cx="88900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29939</xdr:rowOff>
    </xdr:from>
    <xdr:to>
      <xdr:col>41</xdr:col>
      <xdr:colOff>50800</xdr:colOff>
      <xdr:row>97</xdr:row>
      <xdr:rowOff>95109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60589"/>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82989</xdr:rowOff>
    </xdr:from>
    <xdr:to>
      <xdr:col>55</xdr:col>
      <xdr:colOff>50800</xdr:colOff>
      <xdr:row>96</xdr:row>
      <xdr:rowOff>13139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105866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138826</xdr:rowOff>
    </xdr:from>
    <xdr:to>
      <xdr:col>50</xdr:col>
      <xdr:colOff>165100</xdr:colOff>
      <xdr:row>96</xdr:row>
      <xdr:rowOff>68976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85503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20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141336</xdr:rowOff>
    </xdr:from>
    <xdr:to>
      <xdr:col>46</xdr:col>
      <xdr:colOff>38100</xdr:colOff>
      <xdr:row>96</xdr:row>
      <xdr:rowOff>71486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88013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20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150589</xdr:rowOff>
    </xdr:from>
    <xdr:to>
      <xdr:col>41</xdr:col>
      <xdr:colOff>101600</xdr:colOff>
      <xdr:row>97</xdr:row>
      <xdr:rowOff>80739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71866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44309</xdr:rowOff>
    </xdr:from>
    <xdr:to>
      <xdr:col>36</xdr:col>
      <xdr:colOff>165100</xdr:colOff>
      <xdr:row>97</xdr:row>
      <xdr:rowOff>145909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137036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7007</xdr:rowOff>
    </xdr:from>
    <xdr:to>
      <xdr:col>85</xdr:col>
      <xdr:colOff>127000</xdr:colOff>
      <xdr:row>36</xdr:row>
      <xdr:rowOff>7750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79207"/>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7007</xdr:rowOff>
    </xdr:from>
    <xdr:to>
      <xdr:col>81</xdr:col>
      <xdr:colOff>50800</xdr:colOff>
      <xdr:row>36</xdr:row>
      <xdr:rowOff>40135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79207"/>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14532</xdr:rowOff>
    </xdr:from>
    <xdr:to>
      <xdr:col>76</xdr:col>
      <xdr:colOff>114300</xdr:colOff>
      <xdr:row>36</xdr:row>
      <xdr:rowOff>40135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15282"/>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14532</xdr:rowOff>
    </xdr:from>
    <xdr:to>
      <xdr:col>71</xdr:col>
      <xdr:colOff>177800</xdr:colOff>
      <xdr:row>35</xdr:row>
      <xdr:rowOff>126479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15282"/>
          <a:ext cx="889000" cy="1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128400</xdr:rowOff>
    </xdr:from>
    <xdr:to>
      <xdr:col>85</xdr:col>
      <xdr:colOff>177800</xdr:colOff>
      <xdr:row>36</xdr:row>
      <xdr:rowOff>58550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151277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127657</xdr:rowOff>
    </xdr:from>
    <xdr:to>
      <xdr:col>81</xdr:col>
      <xdr:colOff>101600</xdr:colOff>
      <xdr:row>36</xdr:row>
      <xdr:rowOff>57807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74334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160785</xdr:rowOff>
    </xdr:from>
    <xdr:to>
      <xdr:col>76</xdr:col>
      <xdr:colOff>165100</xdr:colOff>
      <xdr:row>36</xdr:row>
      <xdr:rowOff>90935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107462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135182</xdr:rowOff>
    </xdr:from>
    <xdr:to>
      <xdr:col>72</xdr:col>
      <xdr:colOff>38100</xdr:colOff>
      <xdr:row>35</xdr:row>
      <xdr:rowOff>65332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81859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75679</xdr:rowOff>
    </xdr:from>
    <xdr:to>
      <xdr:col>67</xdr:col>
      <xdr:colOff>101600</xdr:colOff>
      <xdr:row>36</xdr:row>
      <xdr:rowOff>5829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0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22356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8552</xdr:rowOff>
    </xdr:from>
    <xdr:to>
      <xdr:col>85</xdr:col>
      <xdr:colOff>127000</xdr:colOff>
      <xdr:row>54</xdr:row>
      <xdr:rowOff>150993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66852"/>
          <a:ext cx="838200" cy="1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96830</xdr:rowOff>
    </xdr:from>
    <xdr:to>
      <xdr:col>81</xdr:col>
      <xdr:colOff>50800</xdr:colOff>
      <xdr:row>54</xdr:row>
      <xdr:rowOff>150993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55130"/>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96830</xdr:rowOff>
    </xdr:from>
    <xdr:to>
      <xdr:col>76</xdr:col>
      <xdr:colOff>114300</xdr:colOff>
      <xdr:row>55</xdr:row>
      <xdr:rowOff>112786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55130"/>
          <a:ext cx="889000" cy="1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112786</xdr:rowOff>
    </xdr:from>
    <xdr:to>
      <xdr:col>71</xdr:col>
      <xdr:colOff>177800</xdr:colOff>
      <xdr:row>56</xdr:row>
      <xdr:rowOff>11715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4253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129202</xdr:rowOff>
    </xdr:from>
    <xdr:to>
      <xdr:col>85</xdr:col>
      <xdr:colOff>177800</xdr:colOff>
      <xdr:row>54</xdr:row>
      <xdr:rowOff>59352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152079</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100193</xdr:rowOff>
    </xdr:from>
    <xdr:to>
      <xdr:col>81</xdr:col>
      <xdr:colOff>101600</xdr:colOff>
      <xdr:row>55</xdr:row>
      <xdr:rowOff>30343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46870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46030</xdr:rowOff>
    </xdr:from>
    <xdr:to>
      <xdr:col>76</xdr:col>
      <xdr:colOff>165100</xdr:colOff>
      <xdr:row>54</xdr:row>
      <xdr:rowOff>147630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164157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07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61986</xdr:rowOff>
    </xdr:from>
    <xdr:to>
      <xdr:col>72</xdr:col>
      <xdr:colOff>38100</xdr:colOff>
      <xdr:row>55</xdr:row>
      <xdr:rowOff>163586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132365</xdr:rowOff>
    </xdr:from>
    <xdr:to>
      <xdr:col>67</xdr:col>
      <xdr:colOff>101600</xdr:colOff>
      <xdr:row>56</xdr:row>
      <xdr:rowOff>62515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79042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126679</xdr:rowOff>
    </xdr:from>
    <xdr:to>
      <xdr:col>85</xdr:col>
      <xdr:colOff>127000</xdr:colOff>
      <xdr:row>78</xdr:row>
      <xdr:rowOff>130528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9779"/>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119898</xdr:rowOff>
    </xdr:from>
    <xdr:to>
      <xdr:col>81</xdr:col>
      <xdr:colOff>50800</xdr:colOff>
      <xdr:row>78</xdr:row>
      <xdr:rowOff>130528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299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85733</xdr:rowOff>
    </xdr:from>
    <xdr:to>
      <xdr:col>76</xdr:col>
      <xdr:colOff>114300</xdr:colOff>
      <xdr:row>78</xdr:row>
      <xdr:rowOff>119898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58833"/>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84506</xdr:rowOff>
    </xdr:from>
    <xdr:to>
      <xdr:col>71</xdr:col>
      <xdr:colOff>177800</xdr:colOff>
      <xdr:row>78</xdr:row>
      <xdr:rowOff>85733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57606"/>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75879</xdr:rowOff>
    </xdr:from>
    <xdr:to>
      <xdr:col>85</xdr:col>
      <xdr:colOff>177800</xdr:colOff>
      <xdr:row>79</xdr:row>
      <xdr:rowOff>6029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79728</xdr:rowOff>
    </xdr:from>
    <xdr:to>
      <xdr:col>81</xdr:col>
      <xdr:colOff>101600</xdr:colOff>
      <xdr:row>79</xdr:row>
      <xdr:rowOff>9878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1005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69098</xdr:rowOff>
    </xdr:from>
    <xdr:to>
      <xdr:col>76</xdr:col>
      <xdr:colOff>165100</xdr:colOff>
      <xdr:row>78</xdr:row>
      <xdr:rowOff>170698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161825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34933</xdr:rowOff>
    </xdr:from>
    <xdr:to>
      <xdr:col>72</xdr:col>
      <xdr:colOff>38100</xdr:colOff>
      <xdr:row>78</xdr:row>
      <xdr:rowOff>136533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127660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33706</xdr:rowOff>
    </xdr:from>
    <xdr:to>
      <xdr:col>67</xdr:col>
      <xdr:colOff>101600</xdr:colOff>
      <xdr:row>78</xdr:row>
      <xdr:rowOff>135306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151833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32962</xdr:rowOff>
    </xdr:from>
    <xdr:to>
      <xdr:col>85</xdr:col>
      <xdr:colOff>127000</xdr:colOff>
      <xdr:row>95</xdr:row>
      <xdr:rowOff>108217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20712"/>
          <a:ext cx="8382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108217</xdr:rowOff>
    </xdr:from>
    <xdr:to>
      <xdr:col>81</xdr:col>
      <xdr:colOff>50800</xdr:colOff>
      <xdr:row>95</xdr:row>
      <xdr:rowOff>145456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395967"/>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145456</xdr:rowOff>
    </xdr:from>
    <xdr:to>
      <xdr:col>76</xdr:col>
      <xdr:colOff>114300</xdr:colOff>
      <xdr:row>96</xdr:row>
      <xdr:rowOff>36587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33206"/>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36587</xdr:rowOff>
    </xdr:from>
    <xdr:to>
      <xdr:col>71</xdr:col>
      <xdr:colOff>177800</xdr:colOff>
      <xdr:row>96</xdr:row>
      <xdr:rowOff>69635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95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153612</xdr:rowOff>
    </xdr:from>
    <xdr:to>
      <xdr:col>85</xdr:col>
      <xdr:colOff>177800</xdr:colOff>
      <xdr:row>95</xdr:row>
      <xdr:rowOff>83762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5039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2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57417</xdr:rowOff>
    </xdr:from>
    <xdr:to>
      <xdr:col>81</xdr:col>
      <xdr:colOff>101600</xdr:colOff>
      <xdr:row>95</xdr:row>
      <xdr:rowOff>159017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4094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12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94656</xdr:rowOff>
    </xdr:from>
    <xdr:to>
      <xdr:col>76</xdr:col>
      <xdr:colOff>165100</xdr:colOff>
      <xdr:row>96</xdr:row>
      <xdr:rowOff>24806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41333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1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157237</xdr:rowOff>
    </xdr:from>
    <xdr:to>
      <xdr:col>72</xdr:col>
      <xdr:colOff>38100</xdr:colOff>
      <xdr:row>96</xdr:row>
      <xdr:rowOff>87387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103914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18835</xdr:rowOff>
    </xdr:from>
    <xdr:to>
      <xdr:col>67</xdr:col>
      <xdr:colOff>101600</xdr:colOff>
      <xdr:row>96</xdr:row>
      <xdr:rowOff>120435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136962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高齢化が進行しており、老人福祉費等高齢者福祉対策費が増加する傾向にある。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高台整備事業に伴い、類似団体より高い数値となっている。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地震津波対策など各種防災対策を進めているため、類似団体より高い数値となっている。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病院建設事業や高台整備事業など大規模事業に要する起債の発行により、類似団体より高い数値となっている。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標準財政規模との比較で年々増加傾向にあったが、合併算定替えの影響により、平成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年度より基金取崩しを行ったため、減少傾向となってきている。</a:t>
          </a:r>
          <a:endParaRPr lang="ja-JP" altLang="ja-JP" sz="1400">
            <a:effectLst/>
          </a:endParaRPr>
        </a:p>
        <a:p>
          <a:r>
            <a:rPr kumimoji="1" lang="ja-JP" altLang="ja-JP" sz="1100">
              <a:solidFill>
                <a:schemeClr val="dk1"/>
              </a:solidFill>
              <a:effectLst/>
              <a:latin typeface="+mn-lt"/>
              <a:ea typeface="+mn-ea"/>
              <a:cs typeface="+mn-cs"/>
            </a:rPr>
            <a:t>　また、実質単年度収支についても、基金取崩しにより減少傾向にあり、今後も財源不足により減少傾向が予想されるため、財源確保に努めていきたい。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概ね財政状況は好調で全会計において黒字決算となっているが、病院会計への運営費補助、国民健康保険診療所特別会計への赤字補填が美波町の財政運営に甚大な影響を与えると考えられる。</a:t>
          </a:r>
          <a:endParaRPr lang="ja-JP" altLang="ja-JP" sz="1400">
            <a:effectLst/>
          </a:endParaRPr>
        </a:p>
        <a:p>
          <a:r>
            <a:rPr kumimoji="1" lang="ja-JP" altLang="ja-JP" sz="1100">
              <a:solidFill>
                <a:schemeClr val="dk1"/>
              </a:solidFill>
              <a:effectLst/>
              <a:latin typeface="+mn-lt"/>
              <a:ea typeface="+mn-ea"/>
              <a:cs typeface="+mn-cs"/>
            </a:rPr>
            <a:t>　また、人口減少による給水人口の減少により、水道会計及び簡易水道事業特別会計への影響も今後の課題である。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3871_&#32654;&#2787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4.0999999999999996</v>
          </cell>
          <cell r="CN51">
            <v>18.2</v>
          </cell>
          <cell r="CV51">
            <v>16.2</v>
          </cell>
        </row>
        <row r="53">
          <cell r="BP53">
            <v>60.6</v>
          </cell>
          <cell r="BX53">
            <v>62.1</v>
          </cell>
          <cell r="CF53">
            <v>63.3</v>
          </cell>
          <cell r="CN53">
            <v>64.599999999999994</v>
          </cell>
          <cell r="CV53">
            <v>63.8</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CF73">
            <v>4.0999999999999996</v>
          </cell>
          <cell r="CN73">
            <v>18.2</v>
          </cell>
          <cell r="CV73">
            <v>16.2</v>
          </cell>
        </row>
        <row r="75">
          <cell r="BP75">
            <v>4.7</v>
          </cell>
          <cell r="BX75">
            <v>5</v>
          </cell>
          <cell r="CF75">
            <v>5.6</v>
          </cell>
          <cell r="CN75">
            <v>6.1</v>
          </cell>
          <cell r="CV75">
            <v>6.5</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7067563</v>
      </c>
      <c r="BO4" s="374"/>
      <c r="BP4" s="374"/>
      <c r="BQ4" s="374"/>
      <c r="BR4" s="374"/>
      <c r="BS4" s="374"/>
      <c r="BT4" s="374"/>
      <c r="BU4" s="375"/>
      <c r="BV4" s="373">
        <v>7386587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7.3</v>
      </c>
      <c r="CU4" s="380"/>
      <c r="CV4" s="380"/>
      <c r="CW4" s="380"/>
      <c r="CX4" s="380"/>
      <c r="CY4" s="380"/>
      <c r="CZ4" s="380"/>
      <c r="DA4" s="381"/>
      <c r="DB4" s="379">
        <v>8.1</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6700908</v>
      </c>
      <c r="BO5" s="411"/>
      <c r="BP5" s="411"/>
      <c r="BQ5" s="411"/>
      <c r="BR5" s="411"/>
      <c r="BS5" s="411"/>
      <c r="BT5" s="411"/>
      <c r="BU5" s="412"/>
      <c r="BV5" s="410">
        <v>7008366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91.7</v>
      </c>
      <c r="CU5" s="408"/>
      <c r="CV5" s="408"/>
      <c r="CW5" s="408"/>
      <c r="CX5" s="408"/>
      <c r="CY5" s="408"/>
      <c r="CZ5" s="408"/>
      <c r="DA5" s="409"/>
      <c r="DB5" s="407">
        <v>96.6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366655</v>
      </c>
      <c r="BO6" s="411"/>
      <c r="BP6" s="411"/>
      <c r="BQ6" s="411"/>
      <c r="BR6" s="411"/>
      <c r="BS6" s="411"/>
      <c r="BT6" s="411"/>
      <c r="BU6" s="412"/>
      <c r="BV6" s="410">
        <v>378221</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94.7</v>
      </c>
      <c r="CU6" s="448"/>
      <c r="CV6" s="448"/>
      <c r="CW6" s="448"/>
      <c r="CX6" s="448"/>
      <c r="CY6" s="448"/>
      <c r="CZ6" s="448"/>
      <c r="DA6" s="449"/>
      <c r="DB6" s="447">
        <v>99.2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82047</v>
      </c>
      <c r="BO7" s="411"/>
      <c r="BP7" s="411"/>
      <c r="BQ7" s="411"/>
      <c r="BR7" s="411"/>
      <c r="BS7" s="411"/>
      <c r="BT7" s="411"/>
      <c r="BU7" s="412"/>
      <c r="BV7" s="410">
        <v>79700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3924551</v>
      </c>
      <c r="CU7" s="411"/>
      <c r="CV7" s="411"/>
      <c r="CW7" s="411"/>
      <c r="CX7" s="411"/>
      <c r="CY7" s="411"/>
      <c r="CZ7" s="411"/>
      <c r="DA7" s="412"/>
      <c r="DB7" s="410">
        <v>3700666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284608</v>
      </c>
      <c r="BO8" s="411"/>
      <c r="BP8" s="411"/>
      <c r="BQ8" s="411"/>
      <c r="BR8" s="411"/>
      <c r="BS8" s="411"/>
      <c r="BT8" s="411"/>
      <c r="BU8" s="412"/>
      <c r="BV8" s="410">
        <v>298521</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0.17</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6222</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-13913</v>
      </c>
      <c r="BO9" s="411"/>
      <c r="BP9" s="411"/>
      <c r="BQ9" s="411"/>
      <c r="BR9" s="411"/>
      <c r="BS9" s="411"/>
      <c r="BT9" s="411"/>
      <c r="BU9" s="412"/>
      <c r="BV9" s="410">
        <v>43371</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17.2</v>
      </c>
      <c r="CU9" s="408"/>
      <c r="CV9" s="408"/>
      <c r="CW9" s="408"/>
      <c r="CX9" s="408"/>
      <c r="CY9" s="408"/>
      <c r="CZ9" s="408"/>
      <c r="DA9" s="409"/>
      <c r="DB9" s="407">
        <v>15.5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7092</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6791</v>
      </c>
      <c r="BO10" s="411"/>
      <c r="BP10" s="411"/>
      <c r="BQ10" s="411"/>
      <c r="BR10" s="411"/>
      <c r="BS10" s="411"/>
      <c r="BT10" s="411"/>
      <c r="BU10" s="412"/>
      <c r="BV10" s="410">
        <v>1500</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6230</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300000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142</v>
      </c>
      <c r="N13" s="502"/>
      <c r="O13" s="502"/>
      <c r="P13" s="502"/>
      <c r="Q13" s="503"/>
      <c r="R13" s="494">
        <v>6182</v>
      </c>
      <c r="S13" s="495"/>
      <c r="T13" s="495"/>
      <c r="U13" s="495"/>
      <c r="V13" s="496"/>
      <c r="W13" s="426" t="s">
        <v>143</v>
      </c>
      <c r="X13" s="427"/>
      <c r="Y13" s="427"/>
      <c r="Z13" s="427"/>
      <c r="AA13" s="427"/>
      <c r="AB13" s="417"/>
      <c r="AC13" s="461">
        <v>390</v>
      </c>
      <c r="AD13" s="462"/>
      <c r="AE13" s="462"/>
      <c r="AF13" s="462"/>
      <c r="AG13" s="504"/>
      <c r="AH13" s="461">
        <v>466</v>
      </c>
      <c r="AI13" s="462"/>
      <c r="AJ13" s="462"/>
      <c r="AK13" s="462"/>
      <c r="AL13" s="463"/>
      <c r="AM13" s="439" t="s">
        <v>144</v>
      </c>
      <c r="AN13" s="440"/>
      <c r="AO13" s="440"/>
      <c r="AP13" s="440"/>
      <c r="AQ13" s="440"/>
      <c r="AR13" s="440"/>
      <c r="AS13" s="440"/>
      <c r="AT13" s="441"/>
      <c r="AU13" s="442" t="s">
        <v>145</v>
      </c>
      <c r="AV13" s="443"/>
      <c r="AW13" s="443"/>
      <c r="AX13" s="443"/>
      <c r="AY13" s="444" t="s">
        <v>146</v>
      </c>
      <c r="AZ13" s="445"/>
      <c r="BA13" s="445"/>
      <c r="BB13" s="445"/>
      <c r="BC13" s="445"/>
      <c r="BD13" s="445"/>
      <c r="BE13" s="445"/>
      <c r="BF13" s="445"/>
      <c r="BG13" s="445"/>
      <c r="BH13" s="445"/>
      <c r="BI13" s="445"/>
      <c r="BJ13" s="445"/>
      <c r="BK13" s="445"/>
      <c r="BL13" s="445"/>
      <c r="BM13" s="446"/>
      <c r="BN13" s="410">
        <v>-7122</v>
      </c>
      <c r="BO13" s="411"/>
      <c r="BP13" s="411"/>
      <c r="BQ13" s="411"/>
      <c r="BR13" s="411"/>
      <c r="BS13" s="411"/>
      <c r="BT13" s="411"/>
      <c r="BU13" s="412"/>
      <c r="BV13" s="410">
        <v>-255129</v>
      </c>
      <c r="BW13" s="411"/>
      <c r="BX13" s="411"/>
      <c r="BY13" s="411"/>
      <c r="BZ13" s="411"/>
      <c r="CA13" s="411"/>
      <c r="CB13" s="411"/>
      <c r="CC13" s="412"/>
      <c r="CD13" s="413" t="s">
        <v>147</v>
      </c>
      <c r="CE13" s="414"/>
      <c r="CF13" s="414"/>
      <c r="CG13" s="414"/>
      <c r="CH13" s="414"/>
      <c r="CI13" s="414"/>
      <c r="CJ13" s="414"/>
      <c r="CK13" s="414"/>
      <c r="CL13" s="414"/>
      <c r="CM13" s="414"/>
      <c r="CN13" s="414"/>
      <c r="CO13" s="414"/>
      <c r="CP13" s="414"/>
      <c r="CQ13" s="414"/>
      <c r="CR13" s="414"/>
      <c r="CS13" s="415"/>
      <c r="CT13" s="407">
        <v>6.5</v>
      </c>
      <c r="CU13" s="408"/>
      <c r="CV13" s="408"/>
      <c r="CW13" s="408"/>
      <c r="CX13" s="408"/>
      <c r="CY13" s="408"/>
      <c r="CZ13" s="408"/>
      <c r="DA13" s="409"/>
      <c r="DB13" s="407">
        <v>6.1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148</v>
      </c>
      <c r="M14" s="492"/>
      <c r="N14" s="492"/>
      <c r="O14" s="492"/>
      <c r="P14" s="492"/>
      <c r="Q14" s="493"/>
      <c r="R14" s="494">
        <v>6434</v>
      </c>
      <c r="S14" s="495"/>
      <c r="T14" s="495"/>
      <c r="U14" s="495"/>
      <c r="V14" s="496"/>
      <c r="W14" s="400"/>
      <c r="X14" s="401"/>
      <c r="Y14" s="401"/>
      <c r="Z14" s="401"/>
      <c r="AA14" s="401"/>
      <c r="AB14" s="390"/>
      <c r="AC14" s="497">
        <v>15.1</v>
      </c>
      <c r="AD14" s="498"/>
      <c r="AE14" s="498"/>
      <c r="AF14" s="498"/>
      <c r="AG14" s="499"/>
      <c r="AH14" s="497">
        <v>16.100000000000001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149</v>
      </c>
      <c r="CE14" s="506"/>
      <c r="CF14" s="506"/>
      <c r="CG14" s="506"/>
      <c r="CH14" s="506"/>
      <c r="CI14" s="506"/>
      <c r="CJ14" s="506"/>
      <c r="CK14" s="506"/>
      <c r="CL14" s="506"/>
      <c r="CM14" s="506"/>
      <c r="CN14" s="506"/>
      <c r="CO14" s="506"/>
      <c r="CP14" s="506"/>
      <c r="CQ14" s="506"/>
      <c r="CR14" s="506"/>
      <c r="CS14" s="507"/>
      <c r="CT14" s="508">
        <v>16.2</v>
      </c>
      <c r="CU14" s="509"/>
      <c r="CV14" s="509"/>
      <c r="CW14" s="509"/>
      <c r="CX14" s="509"/>
      <c r="CY14" s="509"/>
      <c r="CZ14" s="509"/>
      <c r="DA14" s="510"/>
      <c r="DB14" s="508">
        <v>18.2</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150</v>
      </c>
      <c r="N15" s="502"/>
      <c r="O15" s="502"/>
      <c r="P15" s="502"/>
      <c r="Q15" s="503"/>
      <c r="R15" s="494">
        <v>6371</v>
      </c>
      <c r="S15" s="495"/>
      <c r="T15" s="495"/>
      <c r="U15" s="495"/>
      <c r="V15" s="496"/>
      <c r="W15" s="426" t="s">
        <v>151</v>
      </c>
      <c r="X15" s="427"/>
      <c r="Y15" s="427"/>
      <c r="Z15" s="427"/>
      <c r="AA15" s="427"/>
      <c r="AB15" s="417"/>
      <c r="AC15" s="461">
        <v>507</v>
      </c>
      <c r="AD15" s="462"/>
      <c r="AE15" s="462"/>
      <c r="AF15" s="462"/>
      <c r="AG15" s="504"/>
      <c r="AH15" s="461">
        <v>577</v>
      </c>
      <c r="AI15" s="462"/>
      <c r="AJ15" s="462"/>
      <c r="AK15" s="462"/>
      <c r="AL15" s="463"/>
      <c r="AM15" s="439"/>
      <c r="AN15" s="440"/>
      <c r="AO15" s="440"/>
      <c r="AP15" s="440"/>
      <c r="AQ15" s="440"/>
      <c r="AR15" s="440"/>
      <c r="AS15" s="440"/>
      <c r="AT15" s="441"/>
      <c r="AU15" s="442"/>
      <c r="AV15" s="443"/>
      <c r="AW15" s="443"/>
      <c r="AX15" s="443"/>
      <c r="AY15" s="370" t="s">
        <v>152</v>
      </c>
      <c r="AZ15" s="371"/>
      <c r="BA15" s="371"/>
      <c r="BB15" s="371"/>
      <c r="BC15" s="371"/>
      <c r="BD15" s="371"/>
      <c r="BE15" s="371"/>
      <c r="BF15" s="371"/>
      <c r="BG15" s="371"/>
      <c r="BH15" s="371"/>
      <c r="BI15" s="371"/>
      <c r="BJ15" s="371"/>
      <c r="BK15" s="371"/>
      <c r="BL15" s="371"/>
      <c r="BM15" s="372"/>
      <c r="BN15" s="373">
        <v>566763</v>
      </c>
      <c r="BO15" s="374"/>
      <c r="BP15" s="374"/>
      <c r="BQ15" s="374"/>
      <c r="BR15" s="374"/>
      <c r="BS15" s="374"/>
      <c r="BT15" s="374"/>
      <c r="BU15" s="375"/>
      <c r="BV15" s="373">
        <v>574786</v>
      </c>
      <c r="BW15" s="374"/>
      <c r="BX15" s="374"/>
      <c r="BY15" s="374"/>
      <c r="BZ15" s="374"/>
      <c r="CA15" s="374"/>
      <c r="CB15" s="374"/>
      <c r="CC15" s="375"/>
      <c r="CD15" s="511" t="s">
        <v>153</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154</v>
      </c>
      <c r="M16" s="514"/>
      <c r="N16" s="514"/>
      <c r="O16" s="514"/>
      <c r="P16" s="514"/>
      <c r="Q16" s="515"/>
      <c r="R16" s="516" t="s">
        <v>155</v>
      </c>
      <c r="S16" s="517"/>
      <c r="T16" s="517"/>
      <c r="U16" s="517"/>
      <c r="V16" s="518"/>
      <c r="W16" s="400"/>
      <c r="X16" s="401"/>
      <c r="Y16" s="401"/>
      <c r="Z16" s="401"/>
      <c r="AA16" s="401"/>
      <c r="AB16" s="390"/>
      <c r="AC16" s="497">
        <v>19.7</v>
      </c>
      <c r="AD16" s="498"/>
      <c r="AE16" s="498"/>
      <c r="AF16" s="498"/>
      <c r="AG16" s="499"/>
      <c r="AH16" s="497">
        <v>19.899999999999999</v>
      </c>
      <c r="AI16" s="498"/>
      <c r="AJ16" s="498"/>
      <c r="AK16" s="498"/>
      <c r="AL16" s="500"/>
      <c r="AM16" s="439"/>
      <c r="AN16" s="440"/>
      <c r="AO16" s="440"/>
      <c r="AP16" s="440"/>
      <c r="AQ16" s="440"/>
      <c r="AR16" s="440"/>
      <c r="AS16" s="440"/>
      <c r="AT16" s="441"/>
      <c r="AU16" s="442"/>
      <c r="AV16" s="443"/>
      <c r="AW16" s="443"/>
      <c r="AX16" s="443"/>
      <c r="AY16" s="444" t="s">
        <v>156</v>
      </c>
      <c r="AZ16" s="445"/>
      <c r="BA16" s="445"/>
      <c r="BB16" s="445"/>
      <c r="BC16" s="445"/>
      <c r="BD16" s="445"/>
      <c r="BE16" s="445"/>
      <c r="BF16" s="445"/>
      <c r="BG16" s="445"/>
      <c r="BH16" s="445"/>
      <c r="BI16" s="445"/>
      <c r="BJ16" s="445"/>
      <c r="BK16" s="445"/>
      <c r="BL16" s="445"/>
      <c r="BM16" s="446"/>
      <c r="BN16" s="410">
        <v>3670487</v>
      </c>
      <c r="BO16" s="411"/>
      <c r="BP16" s="411"/>
      <c r="BQ16" s="411"/>
      <c r="BR16" s="411"/>
      <c r="BS16" s="411"/>
      <c r="BT16" s="411"/>
      <c r="BU16" s="412"/>
      <c r="BV16" s="410">
        <v>3445411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157</v>
      </c>
      <c r="N17" s="522"/>
      <c r="O17" s="522"/>
      <c r="P17" s="522"/>
      <c r="Q17" s="523"/>
      <c r="R17" s="516" t="s">
        <v>158</v>
      </c>
      <c r="S17" s="517"/>
      <c r="T17" s="517"/>
      <c r="U17" s="517"/>
      <c r="V17" s="518"/>
      <c r="W17" s="426" t="s">
        <v>159</v>
      </c>
      <c r="X17" s="427"/>
      <c r="Y17" s="427"/>
      <c r="Z17" s="427"/>
      <c r="AA17" s="427"/>
      <c r="AB17" s="417"/>
      <c r="AC17" s="461">
        <v>1678</v>
      </c>
      <c r="AD17" s="462"/>
      <c r="AE17" s="462"/>
      <c r="AF17" s="462"/>
      <c r="AG17" s="504"/>
      <c r="AH17" s="461">
        <v>1858</v>
      </c>
      <c r="AI17" s="462"/>
      <c r="AJ17" s="462"/>
      <c r="AK17" s="462"/>
      <c r="AL17" s="463"/>
      <c r="AM17" s="439"/>
      <c r="AN17" s="440"/>
      <c r="AO17" s="440"/>
      <c r="AP17" s="440"/>
      <c r="AQ17" s="440"/>
      <c r="AR17" s="440"/>
      <c r="AS17" s="440"/>
      <c r="AT17" s="441"/>
      <c r="AU17" s="442"/>
      <c r="AV17" s="443"/>
      <c r="AW17" s="443"/>
      <c r="AX17" s="443"/>
      <c r="AY17" s="444" t="s">
        <v>160</v>
      </c>
      <c r="AZ17" s="445"/>
      <c r="BA17" s="445"/>
      <c r="BB17" s="445"/>
      <c r="BC17" s="445"/>
      <c r="BD17" s="445"/>
      <c r="BE17" s="445"/>
      <c r="BF17" s="445"/>
      <c r="BG17" s="445"/>
      <c r="BH17" s="445"/>
      <c r="BI17" s="445"/>
      <c r="BJ17" s="445"/>
      <c r="BK17" s="445"/>
      <c r="BL17" s="445"/>
      <c r="BM17" s="446"/>
      <c r="BN17" s="410">
        <v>695574</v>
      </c>
      <c r="BO17" s="411"/>
      <c r="BP17" s="411"/>
      <c r="BQ17" s="411"/>
      <c r="BR17" s="411"/>
      <c r="BS17" s="411"/>
      <c r="BT17" s="411"/>
      <c r="BU17" s="412"/>
      <c r="BV17" s="410">
        <v>704581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161</v>
      </c>
      <c r="C18" s="453"/>
      <c r="D18" s="453"/>
      <c r="E18" s="533"/>
      <c r="F18" s="533"/>
      <c r="G18" s="533"/>
      <c r="H18" s="533"/>
      <c r="I18" s="533"/>
      <c r="J18" s="533"/>
      <c r="K18" s="533"/>
      <c r="L18" s="534">
        <v>140.74</v>
      </c>
      <c r="M18" s="534"/>
      <c r="N18" s="534"/>
      <c r="O18" s="534"/>
      <c r="P18" s="534"/>
      <c r="Q18" s="534"/>
      <c r="R18" s="535"/>
      <c r="S18" s="535"/>
      <c r="T18" s="535"/>
      <c r="U18" s="535"/>
      <c r="V18" s="536"/>
      <c r="W18" s="428"/>
      <c r="X18" s="429"/>
      <c r="Y18" s="429"/>
      <c r="Z18" s="429"/>
      <c r="AA18" s="429"/>
      <c r="AB18" s="420"/>
      <c r="AC18" s="537">
        <v>65.2</v>
      </c>
      <c r="AD18" s="538"/>
      <c r="AE18" s="538"/>
      <c r="AF18" s="538"/>
      <c r="AG18" s="539"/>
      <c r="AH18" s="537">
        <v>64</v>
      </c>
      <c r="AI18" s="538"/>
      <c r="AJ18" s="538"/>
      <c r="AK18" s="538"/>
      <c r="AL18" s="540"/>
      <c r="AM18" s="439"/>
      <c r="AN18" s="440"/>
      <c r="AO18" s="440"/>
      <c r="AP18" s="440"/>
      <c r="AQ18" s="440"/>
      <c r="AR18" s="440"/>
      <c r="AS18" s="440"/>
      <c r="AT18" s="441"/>
      <c r="AU18" s="442"/>
      <c r="AV18" s="443"/>
      <c r="AW18" s="443"/>
      <c r="AX18" s="443"/>
      <c r="AY18" s="444" t="s">
        <v>162</v>
      </c>
      <c r="AZ18" s="445"/>
      <c r="BA18" s="445"/>
      <c r="BB18" s="445"/>
      <c r="BC18" s="445"/>
      <c r="BD18" s="445"/>
      <c r="BE18" s="445"/>
      <c r="BF18" s="445"/>
      <c r="BG18" s="445"/>
      <c r="BH18" s="445"/>
      <c r="BI18" s="445"/>
      <c r="BJ18" s="445"/>
      <c r="BK18" s="445"/>
      <c r="BL18" s="445"/>
      <c r="BM18" s="446"/>
      <c r="BN18" s="410">
        <v>3642160</v>
      </c>
      <c r="BO18" s="411"/>
      <c r="BP18" s="411"/>
      <c r="BQ18" s="411"/>
      <c r="BR18" s="411"/>
      <c r="BS18" s="411"/>
      <c r="BT18" s="411"/>
      <c r="BU18" s="412"/>
      <c r="BV18" s="410">
        <v>3573718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163</v>
      </c>
      <c r="C19" s="453"/>
      <c r="D19" s="453"/>
      <c r="E19" s="533"/>
      <c r="F19" s="533"/>
      <c r="G19" s="533"/>
      <c r="H19" s="533"/>
      <c r="I19" s="533"/>
      <c r="J19" s="533"/>
      <c r="K19" s="533"/>
      <c r="L19" s="541">
        <v>44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164</v>
      </c>
      <c r="AZ19" s="445"/>
      <c r="BA19" s="445"/>
      <c r="BB19" s="445"/>
      <c r="BC19" s="445"/>
      <c r="BD19" s="445"/>
      <c r="BE19" s="445"/>
      <c r="BF19" s="445"/>
      <c r="BG19" s="445"/>
      <c r="BH19" s="445"/>
      <c r="BI19" s="445"/>
      <c r="BJ19" s="445"/>
      <c r="BK19" s="445"/>
      <c r="BL19" s="445"/>
      <c r="BM19" s="446"/>
      <c r="BN19" s="410">
        <v>4779538</v>
      </c>
      <c r="BO19" s="411"/>
      <c r="BP19" s="411"/>
      <c r="BQ19" s="411"/>
      <c r="BR19" s="411"/>
      <c r="BS19" s="411"/>
      <c r="BT19" s="411"/>
      <c r="BU19" s="412"/>
      <c r="BV19" s="410">
        <v>4756343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165</v>
      </c>
      <c r="C20" s="453"/>
      <c r="D20" s="453"/>
      <c r="E20" s="533"/>
      <c r="F20" s="533"/>
      <c r="G20" s="533"/>
      <c r="H20" s="533"/>
      <c r="I20" s="533"/>
      <c r="J20" s="533"/>
      <c r="K20" s="533"/>
      <c r="L20" s="541">
        <v>2677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166</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167</v>
      </c>
      <c r="C22" s="554"/>
      <c r="D22" s="555"/>
      <c r="E22" s="422" t="s">
        <v>1</v>
      </c>
      <c r="F22" s="427"/>
      <c r="G22" s="427"/>
      <c r="H22" s="427"/>
      <c r="I22" s="427"/>
      <c r="J22" s="427"/>
      <c r="K22" s="417"/>
      <c r="L22" s="422" t="s">
        <v>168</v>
      </c>
      <c r="M22" s="427"/>
      <c r="N22" s="427"/>
      <c r="O22" s="427"/>
      <c r="P22" s="417"/>
      <c r="Q22" s="585" t="s">
        <v>169</v>
      </c>
      <c r="R22" s="586"/>
      <c r="S22" s="586"/>
      <c r="T22" s="586"/>
      <c r="U22" s="586"/>
      <c r="V22" s="587"/>
      <c r="W22" s="553" t="s">
        <v>170</v>
      </c>
      <c r="X22" s="554"/>
      <c r="Y22" s="555"/>
      <c r="Z22" s="422" t="s">
        <v>1</v>
      </c>
      <c r="AA22" s="427"/>
      <c r="AB22" s="427"/>
      <c r="AC22" s="427"/>
      <c r="AD22" s="427"/>
      <c r="AE22" s="427"/>
      <c r="AF22" s="427"/>
      <c r="AG22" s="417"/>
      <c r="AH22" s="591" t="s">
        <v>171</v>
      </c>
      <c r="AI22" s="427"/>
      <c r="AJ22" s="427"/>
      <c r="AK22" s="427"/>
      <c r="AL22" s="417"/>
      <c r="AM22" s="591" t="s">
        <v>172</v>
      </c>
      <c r="AN22" s="592"/>
      <c r="AO22" s="592"/>
      <c r="AP22" s="592"/>
      <c r="AQ22" s="592"/>
      <c r="AR22" s="593"/>
      <c r="AS22" s="585" t="s">
        <v>169</v>
      </c>
      <c r="AT22" s="586"/>
      <c r="AU22" s="586"/>
      <c r="AV22" s="586"/>
      <c r="AW22" s="586"/>
      <c r="AX22" s="597"/>
      <c r="AY22" s="370" t="s">
        <v>173</v>
      </c>
      <c r="AZ22" s="371"/>
      <c r="BA22" s="371"/>
      <c r="BB22" s="371"/>
      <c r="BC22" s="371"/>
      <c r="BD22" s="371"/>
      <c r="BE22" s="371"/>
      <c r="BF22" s="371"/>
      <c r="BG22" s="371"/>
      <c r="BH22" s="371"/>
      <c r="BI22" s="371"/>
      <c r="BJ22" s="371"/>
      <c r="BK22" s="371"/>
      <c r="BL22" s="371"/>
      <c r="BM22" s="372"/>
      <c r="BN22" s="373">
        <v>8101896</v>
      </c>
      <c r="BO22" s="374"/>
      <c r="BP22" s="374"/>
      <c r="BQ22" s="374"/>
      <c r="BR22" s="374"/>
      <c r="BS22" s="374"/>
      <c r="BT22" s="374"/>
      <c r="BU22" s="375"/>
      <c r="BV22" s="373">
        <v>8178648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174</v>
      </c>
      <c r="AZ23" s="445"/>
      <c r="BA23" s="445"/>
      <c r="BB23" s="445"/>
      <c r="BC23" s="445"/>
      <c r="BD23" s="445"/>
      <c r="BE23" s="445"/>
      <c r="BF23" s="445"/>
      <c r="BG23" s="445"/>
      <c r="BH23" s="445"/>
      <c r="BI23" s="445"/>
      <c r="BJ23" s="445"/>
      <c r="BK23" s="445"/>
      <c r="BL23" s="445"/>
      <c r="BM23" s="446"/>
      <c r="BN23" s="410">
        <v>3680232</v>
      </c>
      <c r="BO23" s="411"/>
      <c r="BP23" s="411"/>
      <c r="BQ23" s="411"/>
      <c r="BR23" s="411"/>
      <c r="BS23" s="411"/>
      <c r="BT23" s="411"/>
      <c r="BU23" s="412"/>
      <c r="BV23" s="410">
        <v>3611358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175</v>
      </c>
      <c r="F24" s="440"/>
      <c r="G24" s="440"/>
      <c r="H24" s="440"/>
      <c r="I24" s="440"/>
      <c r="J24" s="440"/>
      <c r="K24" s="441"/>
      <c r="L24" s="461">
        <v>1</v>
      </c>
      <c r="M24" s="462"/>
      <c r="N24" s="462"/>
      <c r="O24" s="462"/>
      <c r="P24" s="504"/>
      <c r="Q24" s="461">
        <v>7680</v>
      </c>
      <c r="R24" s="462"/>
      <c r="S24" s="462"/>
      <c r="T24" s="462"/>
      <c r="U24" s="462"/>
      <c r="V24" s="504"/>
      <c r="W24" s="556"/>
      <c r="X24" s="557"/>
      <c r="Y24" s="558"/>
      <c r="Z24" s="460" t="s">
        <v>176</v>
      </c>
      <c r="AA24" s="440"/>
      <c r="AB24" s="440"/>
      <c r="AC24" s="440"/>
      <c r="AD24" s="440"/>
      <c r="AE24" s="440"/>
      <c r="AF24" s="440"/>
      <c r="AG24" s="441"/>
      <c r="AH24" s="461">
        <v>110</v>
      </c>
      <c r="AI24" s="462"/>
      <c r="AJ24" s="462"/>
      <c r="AK24" s="462"/>
      <c r="AL24" s="504"/>
      <c r="AM24" s="461">
        <v>339240</v>
      </c>
      <c r="AN24" s="462"/>
      <c r="AO24" s="462"/>
      <c r="AP24" s="462"/>
      <c r="AQ24" s="462"/>
      <c r="AR24" s="504"/>
      <c r="AS24" s="461">
        <v>3084</v>
      </c>
      <c r="AT24" s="462"/>
      <c r="AU24" s="462"/>
      <c r="AV24" s="462"/>
      <c r="AW24" s="462"/>
      <c r="AX24" s="463"/>
      <c r="AY24" s="526" t="s">
        <v>177</v>
      </c>
      <c r="AZ24" s="527"/>
      <c r="BA24" s="527"/>
      <c r="BB24" s="527"/>
      <c r="BC24" s="527"/>
      <c r="BD24" s="527"/>
      <c r="BE24" s="527"/>
      <c r="BF24" s="527"/>
      <c r="BG24" s="527"/>
      <c r="BH24" s="527"/>
      <c r="BI24" s="527"/>
      <c r="BJ24" s="527"/>
      <c r="BK24" s="527"/>
      <c r="BL24" s="527"/>
      <c r="BM24" s="528"/>
      <c r="BN24" s="410">
        <v>5973020</v>
      </c>
      <c r="BO24" s="411"/>
      <c r="BP24" s="411"/>
      <c r="BQ24" s="411"/>
      <c r="BR24" s="411"/>
      <c r="BS24" s="411"/>
      <c r="BT24" s="411"/>
      <c r="BU24" s="412"/>
      <c r="BV24" s="410">
        <v>5950788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178</v>
      </c>
      <c r="F25" s="440"/>
      <c r="G25" s="440"/>
      <c r="H25" s="440"/>
      <c r="I25" s="440"/>
      <c r="J25" s="440"/>
      <c r="K25" s="441"/>
      <c r="L25" s="461">
        <v>1</v>
      </c>
      <c r="M25" s="462"/>
      <c r="N25" s="462"/>
      <c r="O25" s="462"/>
      <c r="P25" s="504"/>
      <c r="Q25" s="461">
        <v>6150</v>
      </c>
      <c r="R25" s="462"/>
      <c r="S25" s="462"/>
      <c r="T25" s="462"/>
      <c r="U25" s="462"/>
      <c r="V25" s="504"/>
      <c r="W25" s="556"/>
      <c r="X25" s="557"/>
      <c r="Y25" s="558"/>
      <c r="Z25" s="460" t="s">
        <v>179</v>
      </c>
      <c r="AA25" s="440"/>
      <c r="AB25" s="440"/>
      <c r="AC25" s="440"/>
      <c r="AD25" s="440"/>
      <c r="AE25" s="440"/>
      <c r="AF25" s="440"/>
      <c r="AG25" s="441"/>
      <c r="AH25" s="461" t="s">
        <v>131</v>
      </c>
      <c r="AI25" s="462"/>
      <c r="AJ25" s="462"/>
      <c r="AK25" s="462"/>
      <c r="AL25" s="504"/>
      <c r="AM25" s="461" t="s">
        <v>180</v>
      </c>
      <c r="AN25" s="462"/>
      <c r="AO25" s="462"/>
      <c r="AP25" s="462"/>
      <c r="AQ25" s="462"/>
      <c r="AR25" s="504"/>
      <c r="AS25" s="461" t="s">
        <v>180</v>
      </c>
      <c r="AT25" s="462"/>
      <c r="AU25" s="462"/>
      <c r="AV25" s="462"/>
      <c r="AW25" s="462"/>
      <c r="AX25" s="463"/>
      <c r="AY25" s="370" t="s">
        <v>181</v>
      </c>
      <c r="AZ25" s="371"/>
      <c r="BA25" s="371"/>
      <c r="BB25" s="371"/>
      <c r="BC25" s="371"/>
      <c r="BD25" s="371"/>
      <c r="BE25" s="371"/>
      <c r="BF25" s="371"/>
      <c r="BG25" s="371"/>
      <c r="BH25" s="371"/>
      <c r="BI25" s="371"/>
      <c r="BJ25" s="371"/>
      <c r="BK25" s="371"/>
      <c r="BL25" s="371"/>
      <c r="BM25" s="372"/>
      <c r="BN25" s="373">
        <v>374687</v>
      </c>
      <c r="BO25" s="374"/>
      <c r="BP25" s="374"/>
      <c r="BQ25" s="374"/>
      <c r="BR25" s="374"/>
      <c r="BS25" s="374"/>
      <c r="BT25" s="374"/>
      <c r="BU25" s="375"/>
      <c r="BV25" s="373">
        <v>275551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182</v>
      </c>
      <c r="F26" s="440"/>
      <c r="G26" s="440"/>
      <c r="H26" s="440"/>
      <c r="I26" s="440"/>
      <c r="J26" s="440"/>
      <c r="K26" s="441"/>
      <c r="L26" s="461">
        <v>1</v>
      </c>
      <c r="M26" s="462"/>
      <c r="N26" s="462"/>
      <c r="O26" s="462"/>
      <c r="P26" s="504"/>
      <c r="Q26" s="461">
        <v>5530</v>
      </c>
      <c r="R26" s="462"/>
      <c r="S26" s="462"/>
      <c r="T26" s="462"/>
      <c r="U26" s="462"/>
      <c r="V26" s="504"/>
      <c r="W26" s="556"/>
      <c r="X26" s="557"/>
      <c r="Y26" s="558"/>
      <c r="Z26" s="460" t="s">
        <v>183</v>
      </c>
      <c r="AA26" s="562"/>
      <c r="AB26" s="562"/>
      <c r="AC26" s="562"/>
      <c r="AD26" s="562"/>
      <c r="AE26" s="562"/>
      <c r="AF26" s="562"/>
      <c r="AG26" s="563"/>
      <c r="AH26" s="461">
        <v>9</v>
      </c>
      <c r="AI26" s="462"/>
      <c r="AJ26" s="462"/>
      <c r="AK26" s="462"/>
      <c r="AL26" s="504"/>
      <c r="AM26" s="461">
        <v>28431</v>
      </c>
      <c r="AN26" s="462"/>
      <c r="AO26" s="462"/>
      <c r="AP26" s="462"/>
      <c r="AQ26" s="462"/>
      <c r="AR26" s="504"/>
      <c r="AS26" s="461">
        <v>3159</v>
      </c>
      <c r="AT26" s="462"/>
      <c r="AU26" s="462"/>
      <c r="AV26" s="462"/>
      <c r="AW26" s="462"/>
      <c r="AX26" s="463"/>
      <c r="AY26" s="413" t="s">
        <v>184</v>
      </c>
      <c r="AZ26" s="414"/>
      <c r="BA26" s="414"/>
      <c r="BB26" s="414"/>
      <c r="BC26" s="414"/>
      <c r="BD26" s="414"/>
      <c r="BE26" s="414"/>
      <c r="BF26" s="414"/>
      <c r="BG26" s="414"/>
      <c r="BH26" s="414"/>
      <c r="BI26" s="414"/>
      <c r="BJ26" s="414"/>
      <c r="BK26" s="414"/>
      <c r="BL26" s="414"/>
      <c r="BM26" s="415"/>
      <c r="BN26" s="410" t="s">
        <v>180</v>
      </c>
      <c r="BO26" s="411"/>
      <c r="BP26" s="411"/>
      <c r="BQ26" s="411"/>
      <c r="BR26" s="411"/>
      <c r="BS26" s="411"/>
      <c r="BT26" s="411"/>
      <c r="BU26" s="412"/>
      <c r="BV26" s="410" t="s">
        <v>180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185</v>
      </c>
      <c r="F27" s="440"/>
      <c r="G27" s="440"/>
      <c r="H27" s="440"/>
      <c r="I27" s="440"/>
      <c r="J27" s="440"/>
      <c r="K27" s="441"/>
      <c r="L27" s="461">
        <v>1</v>
      </c>
      <c r="M27" s="462"/>
      <c r="N27" s="462"/>
      <c r="O27" s="462"/>
      <c r="P27" s="504"/>
      <c r="Q27" s="461">
        <v>2690</v>
      </c>
      <c r="R27" s="462"/>
      <c r="S27" s="462"/>
      <c r="T27" s="462"/>
      <c r="U27" s="462"/>
      <c r="V27" s="504"/>
      <c r="W27" s="556"/>
      <c r="X27" s="557"/>
      <c r="Y27" s="558"/>
      <c r="Z27" s="460" t="s">
        <v>186</v>
      </c>
      <c r="AA27" s="440"/>
      <c r="AB27" s="440"/>
      <c r="AC27" s="440"/>
      <c r="AD27" s="440"/>
      <c r="AE27" s="440"/>
      <c r="AF27" s="440"/>
      <c r="AG27" s="441"/>
      <c r="AH27" s="461" t="s">
        <v>180</v>
      </c>
      <c r="AI27" s="462"/>
      <c r="AJ27" s="462"/>
      <c r="AK27" s="462"/>
      <c r="AL27" s="504"/>
      <c r="AM27" s="461" t="s">
        <v>180</v>
      </c>
      <c r="AN27" s="462"/>
      <c r="AO27" s="462"/>
      <c r="AP27" s="462"/>
      <c r="AQ27" s="462"/>
      <c r="AR27" s="504"/>
      <c r="AS27" s="461" t="s">
        <v>131</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29" t="s">
        <v>180</v>
      </c>
      <c r="BO27" s="530"/>
      <c r="BP27" s="530"/>
      <c r="BQ27" s="530"/>
      <c r="BR27" s="530"/>
      <c r="BS27" s="530"/>
      <c r="BT27" s="530"/>
      <c r="BU27" s="531"/>
      <c r="BV27" s="529" t="s">
        <v>180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2310</v>
      </c>
      <c r="R28" s="462"/>
      <c r="S28" s="462"/>
      <c r="T28" s="462"/>
      <c r="U28" s="462"/>
      <c r="V28" s="504"/>
      <c r="W28" s="556"/>
      <c r="X28" s="557"/>
      <c r="Y28" s="558"/>
      <c r="Z28" s="460" t="s">
        <v>189</v>
      </c>
      <c r="AA28" s="440"/>
      <c r="AB28" s="440"/>
      <c r="AC28" s="440"/>
      <c r="AD28" s="440"/>
      <c r="AE28" s="440"/>
      <c r="AF28" s="440"/>
      <c r="AG28" s="441"/>
      <c r="AH28" s="461" t="s">
        <v>180</v>
      </c>
      <c r="AI28" s="462"/>
      <c r="AJ28" s="462"/>
      <c r="AK28" s="462"/>
      <c r="AL28" s="504"/>
      <c r="AM28" s="461" t="s">
        <v>180</v>
      </c>
      <c r="AN28" s="462"/>
      <c r="AO28" s="462"/>
      <c r="AP28" s="462"/>
      <c r="AQ28" s="462"/>
      <c r="AR28" s="504"/>
      <c r="AS28" s="461" t="s">
        <v>180</v>
      </c>
      <c r="AT28" s="462"/>
      <c r="AU28" s="462"/>
      <c r="AV28" s="462"/>
      <c r="AW28" s="462"/>
      <c r="AX28" s="463"/>
      <c r="AY28" s="564" t="s">
        <v>190</v>
      </c>
      <c r="AZ28" s="565"/>
      <c r="BA28" s="565"/>
      <c r="BB28" s="566"/>
      <c r="BC28" s="370" t="s">
        <v>48</v>
      </c>
      <c r="BD28" s="371"/>
      <c r="BE28" s="371"/>
      <c r="BF28" s="371"/>
      <c r="BG28" s="371"/>
      <c r="BH28" s="371"/>
      <c r="BI28" s="371"/>
      <c r="BJ28" s="371"/>
      <c r="BK28" s="371"/>
      <c r="BL28" s="371"/>
      <c r="BM28" s="372"/>
      <c r="BN28" s="373">
        <v>1577000</v>
      </c>
      <c r="BO28" s="374"/>
      <c r="BP28" s="374"/>
      <c r="BQ28" s="374"/>
      <c r="BR28" s="374"/>
      <c r="BS28" s="374"/>
      <c r="BT28" s="374"/>
      <c r="BU28" s="375"/>
      <c r="BV28" s="373">
        <v>1570209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191</v>
      </c>
      <c r="F29" s="440"/>
      <c r="G29" s="440"/>
      <c r="H29" s="440"/>
      <c r="I29" s="440"/>
      <c r="J29" s="440"/>
      <c r="K29" s="441"/>
      <c r="L29" s="461">
        <v>10</v>
      </c>
      <c r="M29" s="462"/>
      <c r="N29" s="462"/>
      <c r="O29" s="462"/>
      <c r="P29" s="504"/>
      <c r="Q29" s="461">
        <v>1920</v>
      </c>
      <c r="R29" s="462"/>
      <c r="S29" s="462"/>
      <c r="T29" s="462"/>
      <c r="U29" s="462"/>
      <c r="V29" s="504"/>
      <c r="W29" s="559"/>
      <c r="X29" s="560"/>
      <c r="Y29" s="561"/>
      <c r="Z29" s="460" t="s">
        <v>192</v>
      </c>
      <c r="AA29" s="440"/>
      <c r="AB29" s="440"/>
      <c r="AC29" s="440"/>
      <c r="AD29" s="440"/>
      <c r="AE29" s="440"/>
      <c r="AF29" s="440"/>
      <c r="AG29" s="441"/>
      <c r="AH29" s="461">
        <v>110</v>
      </c>
      <c r="AI29" s="462"/>
      <c r="AJ29" s="462"/>
      <c r="AK29" s="462"/>
      <c r="AL29" s="504"/>
      <c r="AM29" s="461">
        <v>339240</v>
      </c>
      <c r="AN29" s="462"/>
      <c r="AO29" s="462"/>
      <c r="AP29" s="462"/>
      <c r="AQ29" s="462"/>
      <c r="AR29" s="504"/>
      <c r="AS29" s="461">
        <v>3084</v>
      </c>
      <c r="AT29" s="462"/>
      <c r="AU29" s="462"/>
      <c r="AV29" s="462"/>
      <c r="AW29" s="462"/>
      <c r="AX29" s="463"/>
      <c r="AY29" s="567"/>
      <c r="AZ29" s="568"/>
      <c r="BA29" s="568"/>
      <c r="BB29" s="569"/>
      <c r="BC29" s="444" t="s">
        <v>193</v>
      </c>
      <c r="BD29" s="445"/>
      <c r="BE29" s="445"/>
      <c r="BF29" s="445"/>
      <c r="BG29" s="445"/>
      <c r="BH29" s="445"/>
      <c r="BI29" s="445"/>
      <c r="BJ29" s="445"/>
      <c r="BK29" s="445"/>
      <c r="BL29" s="445"/>
      <c r="BM29" s="446"/>
      <c r="BN29" s="410">
        <v>830000</v>
      </c>
      <c r="BO29" s="411"/>
      <c r="BP29" s="411"/>
      <c r="BQ29" s="411"/>
      <c r="BR29" s="411"/>
      <c r="BS29" s="411"/>
      <c r="BT29" s="411"/>
      <c r="BU29" s="412"/>
      <c r="BV29" s="410">
        <v>825171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194</v>
      </c>
      <c r="X30" s="578"/>
      <c r="Y30" s="578"/>
      <c r="Z30" s="578"/>
      <c r="AA30" s="578"/>
      <c r="AB30" s="578"/>
      <c r="AC30" s="578"/>
      <c r="AD30" s="578"/>
      <c r="AE30" s="578"/>
      <c r="AF30" s="578"/>
      <c r="AG30" s="579"/>
      <c r="AH30" s="537">
        <v>94.8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1534678</v>
      </c>
      <c r="BO30" s="530"/>
      <c r="BP30" s="530"/>
      <c r="BQ30" s="530"/>
      <c r="BR30" s="530"/>
      <c r="BS30" s="530"/>
      <c r="BT30" s="530"/>
      <c r="BU30" s="531"/>
      <c r="BV30" s="529">
        <v>1462653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195</v>
      </c>
      <c r="D32" s="573"/>
      <c r="E32" s="573"/>
      <c r="F32" s="573"/>
      <c r="G32" s="573"/>
      <c r="H32" s="573"/>
      <c r="I32" s="573"/>
      <c r="J32" s="573"/>
      <c r="K32" s="573"/>
      <c r="L32" s="573"/>
      <c r="M32" s="573"/>
      <c r="N32" s="573"/>
      <c r="O32" s="573"/>
      <c r="P32" s="573"/>
      <c r="Q32" s="573"/>
      <c r="R32" s="573"/>
      <c r="S32" s="573"/>
      <c r="U32" s="414" t="s">
        <v>196</v>
      </c>
      <c r="V32" s="414"/>
      <c r="W32" s="414"/>
      <c r="X32" s="414"/>
      <c r="Y32" s="414"/>
      <c r="Z32" s="414"/>
      <c r="AA32" s="414"/>
      <c r="AB32" s="414"/>
      <c r="AC32" s="414"/>
      <c r="AD32" s="414"/>
      <c r="AE32" s="414"/>
      <c r="AF32" s="414"/>
      <c r="AG32" s="414"/>
      <c r="AH32" s="414"/>
      <c r="AI32" s="414"/>
      <c r="AJ32" s="414"/>
      <c r="AK32" s="414"/>
      <c r="AM32" s="414" t="s">
        <v>197</v>
      </c>
      <c r="AN32" s="414"/>
      <c r="AO32" s="414"/>
      <c r="AP32" s="414"/>
      <c r="AQ32" s="414"/>
      <c r="AR32" s="414"/>
      <c r="AS32" s="414"/>
      <c r="AT32" s="414"/>
      <c r="AU32" s="414"/>
      <c r="AV32" s="414"/>
      <c r="AW32" s="414"/>
      <c r="AX32" s="414"/>
      <c r="AY32" s="414"/>
      <c r="AZ32" s="414"/>
      <c r="BA32" s="414"/>
      <c r="BB32" s="414"/>
      <c r="BC32" s="414"/>
      <c r="BE32" s="414" t="s">
        <v>198</v>
      </c>
      <c r="BF32" s="414"/>
      <c r="BG32" s="414"/>
      <c r="BH32" s="414"/>
      <c r="BI32" s="414"/>
      <c r="BJ32" s="414"/>
      <c r="BK32" s="414"/>
      <c r="BL32" s="414"/>
      <c r="BM32" s="414"/>
      <c r="BN32" s="414"/>
      <c r="BO32" s="414"/>
      <c r="BP32" s="414"/>
      <c r="BQ32" s="414"/>
      <c r="BR32" s="414"/>
      <c r="BS32" s="414"/>
      <c r="BT32" s="414"/>
      <c r="BU32" s="414"/>
      <c r="BW32" s="414" t="s">
        <v>199</v>
      </c>
      <c r="BX32" s="414"/>
      <c r="BY32" s="414"/>
      <c r="BZ32" s="414"/>
      <c r="CA32" s="414"/>
      <c r="CB32" s="414"/>
      <c r="CC32" s="414"/>
      <c r="CD32" s="414"/>
      <c r="CE32" s="414"/>
      <c r="CF32" s="414"/>
      <c r="CG32" s="414"/>
      <c r="CH32" s="414"/>
      <c r="CI32" s="414"/>
      <c r="CJ32" s="414"/>
      <c r="CK32" s="414"/>
      <c r="CL32" s="414"/>
      <c r="CM32" s="414"/>
      <c r="CO32" s="414" t="s">
        <v>200</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201</v>
      </c>
      <c r="D33" s="434"/>
      <c r="E33" s="399" t="s">
        <v>202</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201</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美波町国民健康保険事業特別会計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美波町病院事業会計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美波町簡易水道事業特別会計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徳島県市町村議会議員公務災害補償等組合</v>
      </c>
      <c r="BZ34" s="601"/>
      <c r="CA34" s="601"/>
      <c r="CB34" s="601"/>
      <c r="CC34" s="601"/>
      <c r="CD34" s="601"/>
      <c r="CE34" s="601"/>
      <c r="CF34" s="601"/>
      <c r="CG34" s="601"/>
      <c r="CH34" s="601"/>
      <c r="CI34" s="601"/>
      <c r="CJ34" s="601"/>
      <c r="CK34" s="601"/>
      <c r="CL34" s="601"/>
      <c r="CM34" s="601"/>
      <c r="CN34" s="178"/>
      <c r="CO34" s="600">
        <f>IF(CQ34="","",MAX(C34:D43,U34:V43,AM34:AN43,BE34:BF43,BW34:BX43)+1)</f>
        <v>21</v>
      </c>
      <c r="CP34" s="600"/>
      <c r="CQ34" s="601" t="str">
        <f>IF('各会計、関係団体の財政状況及び健全化判断比率'!BS7="","",'各会計、関係団体の財政状況及び健全化判断比率'!BS7)</f>
        <v>株式会社道の駅日和佐</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美波町育英奨学金貸付事業特別会計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美波町国民健康保険診療所特別会計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美波町水道事業会計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IF('各会計、関係団体の財政状況及び健全化判断比率'!B35="","",'各会計、関係団体の財政状況及び健全化判断比率'!B35)</f>
        <v>美波町公共下水道事業特別会計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徳島県市町村総合事務組合（一般会計）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美波町介護保険事業特別会計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IF('各会計、関係団体の財政状況及び健全化判断比率'!B36="","",'各会計、関係団体の財政状況及び健全化判断比率'!B36)</f>
        <v>美波町漁業集落排水事業特別会計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徳島県市町村総合事務組合（徳島滞納整理機構特別会計）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美波町後期高齢者医療特別会計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徳島県後期高齢者医療広域連合（一般会計）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徳島県後期高齢者医療広域連合（特別会計）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海部老人ホーム町村組合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海部郡衛生処理事務組合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海部消防組合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海部郡特別養護老人ホーム事務組合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545</v>
      </c>
    </row>
    <row r="54" spans="5:113" x14ac:dyDescent="0.15"/>
    <row r="55" spans="5:113" x14ac:dyDescent="0.15"/>
    <row r="56" spans="5:113" x14ac:dyDescent="0.15"/>
  </sheetData>
  <sheetProtection algorithmName="SHA-512" hashValue="8+tT6b4vdpLHlXy6NmqBpR65ShJkZZUklSUHOM/lkzliLqjY2dYjPB0qRQIeUmuS3l4HPyAN/qTnHWCs4BpN9w==" saltValue="CkgxhR6xA4PLgNZ8bhCux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503</v>
      </c>
      <c r="G33" s="29" t="s">
        <v>504</v>
      </c>
      <c r="H33" s="29" t="s">
        <v>505</v>
      </c>
      <c r="I33" s="29" t="s">
        <v>506</v>
      </c>
      <c r="J33" s="30" t="s">
        <v>507</v>
      </c>
      <c r="K33" s="22"/>
      <c r="L33" s="22"/>
      <c r="M33" s="22"/>
      <c r="N33" s="22"/>
      <c r="O33" s="22"/>
      <c r="P33" s="22"/>
    </row>
    <row r="34" spans="1:16" ht="39" customHeight="1" x14ac:dyDescent="0.15">
      <c r="A34" s="22"/>
      <c r="B34" s="31"/>
      <c r="C34" s="1179" t="s">
        <v>513</v>
      </c>
      <c r="D34" s="1179"/>
      <c r="E34" s="1180"/>
      <c r="F34" s="32">
        <v>10.94</v>
      </c>
      <c r="G34" s="33">
        <v>8.5</v>
      </c>
      <c r="H34" s="33">
        <v>9.49</v>
      </c>
      <c r="I34" s="33">
        <v>8.18</v>
      </c>
      <c r="J34" s="34">
        <v>7.81</v>
      </c>
      <c r="K34" s="22"/>
      <c r="L34" s="22"/>
      <c r="M34" s="22"/>
      <c r="N34" s="22"/>
      <c r="O34" s="22"/>
      <c r="P34" s="22"/>
    </row>
    <row r="35" spans="1:16" ht="39" customHeight="1" x14ac:dyDescent="0.15">
      <c r="A35" s="22"/>
      <c r="B35" s="35"/>
      <c r="C35" s="1173" t="s">
        <v>514</v>
      </c>
      <c r="D35" s="1174"/>
      <c r="E35" s="1175"/>
      <c r="F35" s="36">
        <v>4.93</v>
      </c>
      <c r="G35" s="37">
        <v>5.9</v>
      </c>
      <c r="H35" s="37">
        <v>6.88</v>
      </c>
      <c r="I35" s="37">
        <v>7.63</v>
      </c>
      <c r="J35" s="38">
        <v>6.75</v>
      </c>
      <c r="K35" s="22"/>
      <c r="L35" s="22"/>
      <c r="M35" s="22"/>
      <c r="N35" s="22"/>
      <c r="O35" s="22"/>
      <c r="P35" s="22"/>
    </row>
    <row r="36" spans="1:16" ht="39" customHeight="1" x14ac:dyDescent="0.15">
      <c r="A36" s="22"/>
      <c r="B36" s="35"/>
      <c r="C36" s="1173" t="s">
        <v>515</v>
      </c>
      <c r="D36" s="1174"/>
      <c r="E36" s="1175"/>
      <c r="F36" s="36">
        <v>4.83</v>
      </c>
      <c r="G36" s="37">
        <v>5.36</v>
      </c>
      <c r="H36" s="37">
        <v>5.47</v>
      </c>
      <c r="I36" s="37">
        <v>6.4</v>
      </c>
      <c r="J36" s="38">
        <v>6.26</v>
      </c>
      <c r="K36" s="22"/>
      <c r="L36" s="22"/>
      <c r="M36" s="22"/>
      <c r="N36" s="22"/>
      <c r="O36" s="22"/>
      <c r="P36" s="22"/>
    </row>
    <row r="37" spans="1:16" ht="39" customHeight="1" x14ac:dyDescent="0.15">
      <c r="A37" s="22"/>
      <c r="B37" s="35"/>
      <c r="C37" s="1173" t="s">
        <v>516</v>
      </c>
      <c r="D37" s="1174"/>
      <c r="E37" s="1175"/>
      <c r="F37" s="36">
        <v>3</v>
      </c>
      <c r="G37" s="37">
        <v>3.51</v>
      </c>
      <c r="H37" s="37">
        <v>3.88</v>
      </c>
      <c r="I37" s="37">
        <v>2.77</v>
      </c>
      <c r="J37" s="38">
        <v>2.85</v>
      </c>
      <c r="K37" s="22"/>
      <c r="L37" s="22"/>
      <c r="M37" s="22"/>
      <c r="N37" s="22"/>
      <c r="O37" s="22"/>
      <c r="P37" s="22"/>
    </row>
    <row r="38" spans="1:16" ht="39" customHeight="1" x14ac:dyDescent="0.15">
      <c r="A38" s="22"/>
      <c r="B38" s="35"/>
      <c r="C38" s="1173" t="s">
        <v>517</v>
      </c>
      <c r="D38" s="1174"/>
      <c r="E38" s="1175"/>
      <c r="F38" s="36">
        <v>0.05</v>
      </c>
      <c r="G38" s="37">
        <v>0.21</v>
      </c>
      <c r="H38" s="37">
        <v>0.37</v>
      </c>
      <c r="I38" s="37">
        <v>0.43</v>
      </c>
      <c r="J38" s="38">
        <v>0.49</v>
      </c>
      <c r="K38" s="22"/>
      <c r="L38" s="22"/>
      <c r="M38" s="22"/>
      <c r="N38" s="22"/>
      <c r="O38" s="22"/>
      <c r="P38" s="22"/>
    </row>
    <row r="39" spans="1:16" ht="39" customHeight="1" x14ac:dyDescent="0.15">
      <c r="A39" s="22"/>
      <c r="B39" s="35"/>
      <c r="C39" s="1173" t="s">
        <v>518</v>
      </c>
      <c r="D39" s="1174"/>
      <c r="E39" s="1175"/>
      <c r="F39" s="36">
        <v>0.3</v>
      </c>
      <c r="G39" s="37">
        <v>0.4</v>
      </c>
      <c r="H39" s="37">
        <v>0.3</v>
      </c>
      <c r="I39" s="37">
        <v>0.26</v>
      </c>
      <c r="J39" s="38">
        <v>0.35</v>
      </c>
      <c r="K39" s="22"/>
      <c r="L39" s="22"/>
      <c r="M39" s="22"/>
      <c r="N39" s="22"/>
      <c r="O39" s="22"/>
      <c r="P39" s="22"/>
    </row>
    <row r="40" spans="1:16" ht="39" customHeight="1" x14ac:dyDescent="0.15">
      <c r="A40" s="22"/>
      <c r="B40" s="35"/>
      <c r="C40" s="1173" t="s">
        <v>519</v>
      </c>
      <c r="D40" s="1174"/>
      <c r="E40" s="1175"/>
      <c r="F40" s="36">
        <v>1.1100000000000001</v>
      </c>
      <c r="G40" s="37">
        <v>0.39</v>
      </c>
      <c r="H40" s="37">
        <v>0.31</v>
      </c>
      <c r="I40" s="37">
        <v>0.31</v>
      </c>
      <c r="J40" s="38">
        <v>0.33</v>
      </c>
      <c r="K40" s="22"/>
      <c r="L40" s="22"/>
      <c r="M40" s="22"/>
      <c r="N40" s="22"/>
      <c r="O40" s="22"/>
      <c r="P40" s="22"/>
    </row>
    <row r="41" spans="1:16" ht="39" customHeight="1" x14ac:dyDescent="0.15">
      <c r="A41" s="22"/>
      <c r="B41" s="35"/>
      <c r="C41" s="1173" t="s">
        <v>520</v>
      </c>
      <c r="D41" s="1174"/>
      <c r="E41" s="1175"/>
      <c r="F41" s="36">
        <v>0.04</v>
      </c>
      <c r="G41" s="37">
        <v>0.02</v>
      </c>
      <c r="H41" s="37">
        <v>0.03</v>
      </c>
      <c r="I41" s="37">
        <v>0.18</v>
      </c>
      <c r="J41" s="38">
        <v>0.25</v>
      </c>
      <c r="K41" s="22"/>
      <c r="L41" s="22"/>
      <c r="M41" s="22"/>
      <c r="N41" s="22"/>
      <c r="O41" s="22"/>
      <c r="P41" s="22"/>
    </row>
    <row r="42" spans="1:16" ht="39" customHeight="1" x14ac:dyDescent="0.15">
      <c r="A42" s="22"/>
      <c r="B42" s="39"/>
      <c r="C42" s="1173" t="s">
        <v>521</v>
      </c>
      <c r="D42" s="1174"/>
      <c r="E42" s="1175"/>
      <c r="F42" s="36" t="s">
        <v>461</v>
      </c>
      <c r="G42" s="37" t="s">
        <v>461</v>
      </c>
      <c r="H42" s="37" t="s">
        <v>461</v>
      </c>
      <c r="I42" s="37" t="s">
        <v>461</v>
      </c>
      <c r="J42" s="38" t="s">
        <v>461</v>
      </c>
      <c r="K42" s="22"/>
      <c r="L42" s="22"/>
      <c r="M42" s="22"/>
      <c r="N42" s="22"/>
      <c r="O42" s="22"/>
      <c r="P42" s="22"/>
    </row>
    <row r="43" spans="1:16" ht="39" customHeight="1" thickBot="1" x14ac:dyDescent="0.2">
      <c r="A43" s="22"/>
      <c r="B43" s="40"/>
      <c r="C43" s="1176" t="s">
        <v>522</v>
      </c>
      <c r="D43" s="1177"/>
      <c r="E43" s="1178"/>
      <c r="F43" s="41">
        <v>0.83</v>
      </c>
      <c r="G43" s="42">
        <v>0.21</v>
      </c>
      <c r="H43" s="42">
        <v>0.15</v>
      </c>
      <c r="I43" s="42">
        <v>0.12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6KsVkDogWRMrhaSvFWKI473BXApFHaaBlHpRstdqBrfUXrjSZQpvJvns2OJaeWYM5xCQC8sN7D8a5ac3NqG7Q==" saltValue="r6ELJNyUFX59VmKXSLpm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503</v>
      </c>
      <c r="L44" s="56" t="s">
        <v>504</v>
      </c>
      <c r="M44" s="56" t="s">
        <v>505</v>
      </c>
      <c r="N44" s="56" t="s">
        <v>506</v>
      </c>
      <c r="O44" s="57" t="s">
        <v>507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629</v>
      </c>
      <c r="L45" s="60">
        <v>661</v>
      </c>
      <c r="M45" s="60">
        <v>737</v>
      </c>
      <c r="N45" s="60">
        <v>768</v>
      </c>
      <c r="O45" s="61">
        <v>846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461</v>
      </c>
      <c r="L46" s="64" t="s">
        <v>461</v>
      </c>
      <c r="M46" s="64" t="s">
        <v>461</v>
      </c>
      <c r="N46" s="64" t="s">
        <v>461</v>
      </c>
      <c r="O46" s="65" t="s">
        <v>461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461</v>
      </c>
      <c r="L47" s="64" t="s">
        <v>461</v>
      </c>
      <c r="M47" s="64" t="s">
        <v>461</v>
      </c>
      <c r="N47" s="64" t="s">
        <v>461</v>
      </c>
      <c r="O47" s="65" t="s">
        <v>461</v>
      </c>
      <c r="P47" s="48"/>
      <c r="Q47" s="48"/>
      <c r="R47" s="48"/>
      <c r="S47" s="48"/>
      <c r="T47" s="48"/>
      <c r="U47" s="48"/>
    </row>
    <row r="48" spans="1:21" ht="30.75" customHeight="1" x14ac:dyDescent="0.15">
      <c r="A48" s="48"/>
      <c r="B48" s="1183"/>
      <c r="C48" s="1184"/>
      <c r="D48" s="62"/>
      <c r="E48" s="1189" t="s">
        <v>15</v>
      </c>
      <c r="F48" s="1189"/>
      <c r="G48" s="1189"/>
      <c r="H48" s="1189"/>
      <c r="I48" s="1189"/>
      <c r="J48" s="1190"/>
      <c r="K48" s="63">
        <v>92</v>
      </c>
      <c r="L48" s="64">
        <v>101</v>
      </c>
      <c r="M48" s="64">
        <v>117</v>
      </c>
      <c r="N48" s="64">
        <v>126</v>
      </c>
      <c r="O48" s="65">
        <v>114</v>
      </c>
      <c r="P48" s="48"/>
      <c r="Q48" s="48"/>
      <c r="R48" s="48"/>
      <c r="S48" s="48"/>
      <c r="T48" s="48"/>
      <c r="U48" s="48"/>
    </row>
    <row r="49" spans="1:21" ht="30.75" customHeight="1" x14ac:dyDescent="0.15">
      <c r="A49" s="48"/>
      <c r="B49" s="1183"/>
      <c r="C49" s="1184"/>
      <c r="D49" s="62"/>
      <c r="E49" s="1189" t="s">
        <v>16</v>
      </c>
      <c r="F49" s="1189"/>
      <c r="G49" s="1189"/>
      <c r="H49" s="1189"/>
      <c r="I49" s="1189"/>
      <c r="J49" s="1190"/>
      <c r="K49" s="63">
        <v>12</v>
      </c>
      <c r="L49" s="64">
        <v>8</v>
      </c>
      <c r="M49" s="64">
        <v>9</v>
      </c>
      <c r="N49" s="64">
        <v>9</v>
      </c>
      <c r="O49" s="65" t="s">
        <v>461</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461</v>
      </c>
      <c r="L50" s="64" t="s">
        <v>461</v>
      </c>
      <c r="M50" s="64" t="s">
        <v>461</v>
      </c>
      <c r="N50" s="64" t="s">
        <v>461</v>
      </c>
      <c r="O50" s="65" t="s">
        <v>461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461</v>
      </c>
      <c r="L51" s="64" t="s">
        <v>461</v>
      </c>
      <c r="M51" s="64" t="s">
        <v>461</v>
      </c>
      <c r="N51" s="64" t="s">
        <v>461</v>
      </c>
      <c r="O51" s="65" t="s">
        <v>461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592</v>
      </c>
      <c r="L52" s="64">
        <v>611</v>
      </c>
      <c r="M52" s="64">
        <v>676</v>
      </c>
      <c r="N52" s="64">
        <v>712</v>
      </c>
      <c r="O52" s="65">
        <v>745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141</v>
      </c>
      <c r="L53" s="69">
        <v>159</v>
      </c>
      <c r="M53" s="69">
        <v>187</v>
      </c>
      <c r="N53" s="69">
        <v>191</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523</v>
      </c>
      <c r="P55" s="48"/>
      <c r="Q55" s="48"/>
      <c r="R55" s="48"/>
      <c r="S55" s="48"/>
      <c r="T55" s="48"/>
      <c r="U55" s="48"/>
    </row>
    <row r="56" spans="1:21" ht="31.5" customHeight="1" thickBot="1" x14ac:dyDescent="0.2">
      <c r="A56" s="48"/>
      <c r="B56" s="76"/>
      <c r="C56" s="77"/>
      <c r="D56" s="77"/>
      <c r="E56" s="78"/>
      <c r="F56" s="78"/>
      <c r="G56" s="78"/>
      <c r="H56" s="78"/>
      <c r="I56" s="78"/>
      <c r="J56" s="79" t="s">
        <v>2</v>
      </c>
      <c r="K56" s="80" t="s">
        <v>524</v>
      </c>
      <c r="L56" s="81" t="s">
        <v>525</v>
      </c>
      <c r="M56" s="81" t="s">
        <v>526</v>
      </c>
      <c r="N56" s="81" t="s">
        <v>527</v>
      </c>
      <c r="O56" s="82" t="s">
        <v>528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TrRUzR0qF0DJ24W8ENsUH3vct66Idi0n3q304rUXJC5fKBA9mulegqG4ppkagAHnYtC//LnuLoM+K8ONWnMw==" saltValue="72C77ZPpuDlJZCZpcoMQ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503</v>
      </c>
      <c r="J40" s="100" t="s">
        <v>504</v>
      </c>
      <c r="K40" s="100" t="s">
        <v>505</v>
      </c>
      <c r="L40" s="100" t="s">
        <v>506</v>
      </c>
      <c r="M40" s="101" t="s">
        <v>507</v>
      </c>
    </row>
    <row r="41" spans="2:13" ht="27.75" customHeight="1" x14ac:dyDescent="0.15">
      <c r="B41" s="1207" t="s">
        <v>30</v>
      </c>
      <c r="C41" s="1208"/>
      <c r="D41" s="102"/>
      <c r="E41" s="1213" t="s">
        <v>31</v>
      </c>
      <c r="F41" s="1213"/>
      <c r="G41" s="1213"/>
      <c r="H41" s="1214"/>
      <c r="I41" s="351">
        <v>7563</v>
      </c>
      <c r="J41" s="352">
        <v>7953</v>
      </c>
      <c r="K41" s="352">
        <v>8287</v>
      </c>
      <c r="L41" s="352">
        <v>8179</v>
      </c>
      <c r="M41" s="353">
        <v>8102</v>
      </c>
    </row>
    <row r="42" spans="2:13" ht="27.75" customHeight="1" x14ac:dyDescent="0.15">
      <c r="B42" s="1209"/>
      <c r="C42" s="1210"/>
      <c r="D42" s="103"/>
      <c r="E42" s="1215" t="s">
        <v>32</v>
      </c>
      <c r="F42" s="1215"/>
      <c r="G42" s="1215"/>
      <c r="H42" s="1216"/>
      <c r="I42" s="354" t="s">
        <v>461</v>
      </c>
      <c r="J42" s="355" t="s">
        <v>461</v>
      </c>
      <c r="K42" s="355" t="s">
        <v>461</v>
      </c>
      <c r="L42" s="355" t="s">
        <v>461</v>
      </c>
      <c r="M42" s="356" t="s">
        <v>461</v>
      </c>
    </row>
    <row r="43" spans="2:13" ht="27.75" customHeight="1" x14ac:dyDescent="0.15">
      <c r="B43" s="1209"/>
      <c r="C43" s="1210"/>
      <c r="D43" s="103"/>
      <c r="E43" s="1215" t="s">
        <v>33</v>
      </c>
      <c r="F43" s="1215"/>
      <c r="G43" s="1215"/>
      <c r="H43" s="1216"/>
      <c r="I43" s="354">
        <v>2012</v>
      </c>
      <c r="J43" s="355">
        <v>1611</v>
      </c>
      <c r="K43" s="355">
        <v>1766</v>
      </c>
      <c r="L43" s="355">
        <v>1938</v>
      </c>
      <c r="M43" s="356">
        <v>1873</v>
      </c>
    </row>
    <row r="44" spans="2:13" ht="27.75" customHeight="1" x14ac:dyDescent="0.15">
      <c r="B44" s="1209"/>
      <c r="C44" s="1210"/>
      <c r="D44" s="103"/>
      <c r="E44" s="1215" t="s">
        <v>34</v>
      </c>
      <c r="F44" s="1215"/>
      <c r="G44" s="1215"/>
      <c r="H44" s="1216"/>
      <c r="I44" s="354">
        <v>20</v>
      </c>
      <c r="J44" s="355">
        <v>14</v>
      </c>
      <c r="K44" s="355">
        <v>7</v>
      </c>
      <c r="L44" s="355">
        <v>0</v>
      </c>
      <c r="M44" s="356" t="s">
        <v>461</v>
      </c>
    </row>
    <row r="45" spans="2:13" ht="27.75" customHeight="1" x14ac:dyDescent="0.15">
      <c r="B45" s="1209"/>
      <c r="C45" s="1210"/>
      <c r="D45" s="103"/>
      <c r="E45" s="1215" t="s">
        <v>35</v>
      </c>
      <c r="F45" s="1215"/>
      <c r="G45" s="1215"/>
      <c r="H45" s="1216"/>
      <c r="I45" s="354">
        <v>967</v>
      </c>
      <c r="J45" s="355">
        <v>701</v>
      </c>
      <c r="K45" s="355">
        <v>689</v>
      </c>
      <c r="L45" s="355">
        <v>635</v>
      </c>
      <c r="M45" s="356">
        <v>655</v>
      </c>
    </row>
    <row r="46" spans="2:13" ht="27.75" customHeight="1" x14ac:dyDescent="0.15">
      <c r="B46" s="1209"/>
      <c r="C46" s="1210"/>
      <c r="D46" s="104"/>
      <c r="E46" s="1215" t="s">
        <v>36</v>
      </c>
      <c r="F46" s="1215"/>
      <c r="G46" s="1215"/>
      <c r="H46" s="1216"/>
      <c r="I46" s="354" t="s">
        <v>461</v>
      </c>
      <c r="J46" s="355" t="s">
        <v>461</v>
      </c>
      <c r="K46" s="355" t="s">
        <v>461</v>
      </c>
      <c r="L46" s="355" t="s">
        <v>461</v>
      </c>
      <c r="M46" s="356" t="s">
        <v>461</v>
      </c>
    </row>
    <row r="47" spans="2:13" ht="27.75" customHeight="1" x14ac:dyDescent="0.15">
      <c r="B47" s="1209"/>
      <c r="C47" s="1210"/>
      <c r="D47" s="105"/>
      <c r="E47" s="1217" t="s">
        <v>37</v>
      </c>
      <c r="F47" s="1218"/>
      <c r="G47" s="1218"/>
      <c r="H47" s="1219"/>
      <c r="I47" s="354" t="s">
        <v>461</v>
      </c>
      <c r="J47" s="355" t="s">
        <v>461</v>
      </c>
      <c r="K47" s="355" t="s">
        <v>461</v>
      </c>
      <c r="L47" s="355" t="s">
        <v>461</v>
      </c>
      <c r="M47" s="356" t="s">
        <v>461</v>
      </c>
    </row>
    <row r="48" spans="2:13" ht="27.75" customHeight="1" x14ac:dyDescent="0.15">
      <c r="B48" s="1209"/>
      <c r="C48" s="1210"/>
      <c r="D48" s="103"/>
      <c r="E48" s="1215" t="s">
        <v>38</v>
      </c>
      <c r="F48" s="1215"/>
      <c r="G48" s="1215"/>
      <c r="H48" s="1216"/>
      <c r="I48" s="354" t="s">
        <v>461</v>
      </c>
      <c r="J48" s="355" t="s">
        <v>461</v>
      </c>
      <c r="K48" s="355" t="s">
        <v>461</v>
      </c>
      <c r="L48" s="355" t="s">
        <v>461</v>
      </c>
      <c r="M48" s="356" t="s">
        <v>461</v>
      </c>
    </row>
    <row r="49" spans="2:13" ht="27.75" customHeight="1" x14ac:dyDescent="0.15">
      <c r="B49" s="1211"/>
      <c r="C49" s="1212"/>
      <c r="D49" s="103"/>
      <c r="E49" s="1215" t="s">
        <v>39</v>
      </c>
      <c r="F49" s="1215"/>
      <c r="G49" s="1215"/>
      <c r="H49" s="1216"/>
      <c r="I49" s="354" t="s">
        <v>461</v>
      </c>
      <c r="J49" s="355" t="s">
        <v>461</v>
      </c>
      <c r="K49" s="355" t="s">
        <v>461</v>
      </c>
      <c r="L49" s="355" t="s">
        <v>461</v>
      </c>
      <c r="M49" s="356" t="s">
        <v>461</v>
      </c>
    </row>
    <row r="50" spans="2:13" ht="27.75" customHeight="1" x14ac:dyDescent="0.15">
      <c r="B50" s="1220" t="s">
        <v>40</v>
      </c>
      <c r="C50" s="1221"/>
      <c r="D50" s="106"/>
      <c r="E50" s="1215" t="s">
        <v>41</v>
      </c>
      <c r="F50" s="1215"/>
      <c r="G50" s="1215"/>
      <c r="H50" s="1216"/>
      <c r="I50" s="354">
        <v>3864</v>
      </c>
      <c r="J50" s="355">
        <v>3517</v>
      </c>
      <c r="K50" s="355">
        <v>3140</v>
      </c>
      <c r="L50" s="355">
        <v>2804</v>
      </c>
      <c r="M50" s="356">
        <v>2816</v>
      </c>
    </row>
    <row r="51" spans="2:13" ht="27.75" customHeight="1" x14ac:dyDescent="0.15">
      <c r="B51" s="1209"/>
      <c r="C51" s="1210"/>
      <c r="D51" s="103"/>
      <c r="E51" s="1215" t="s">
        <v>42</v>
      </c>
      <c r="F51" s="1215"/>
      <c r="G51" s="1215"/>
      <c r="H51" s="1216"/>
      <c r="I51" s="354">
        <v>77</v>
      </c>
      <c r="J51" s="355">
        <v>56</v>
      </c>
      <c r="K51" s="355">
        <v>46</v>
      </c>
      <c r="L51" s="355">
        <v>26</v>
      </c>
      <c r="M51" s="356">
        <v>18</v>
      </c>
    </row>
    <row r="52" spans="2:13" ht="27.75" customHeight="1" x14ac:dyDescent="0.15">
      <c r="B52" s="1211"/>
      <c r="C52" s="1212"/>
      <c r="D52" s="103"/>
      <c r="E52" s="1215" t="s">
        <v>43</v>
      </c>
      <c r="F52" s="1215"/>
      <c r="G52" s="1215"/>
      <c r="H52" s="1216"/>
      <c r="I52" s="354">
        <v>6934</v>
      </c>
      <c r="J52" s="355">
        <v>7162</v>
      </c>
      <c r="K52" s="355">
        <v>7446</v>
      </c>
      <c r="L52" s="355">
        <v>7370</v>
      </c>
      <c r="M52" s="356">
        <v>7274</v>
      </c>
    </row>
    <row r="53" spans="2:13" ht="27.75" customHeight="1" thickBot="1" x14ac:dyDescent="0.2">
      <c r="B53" s="1222" t="s">
        <v>44</v>
      </c>
      <c r="C53" s="1223"/>
      <c r="D53" s="107"/>
      <c r="E53" s="1224" t="s">
        <v>45</v>
      </c>
      <c r="F53" s="1224"/>
      <c r="G53" s="1224"/>
      <c r="H53" s="1225"/>
      <c r="I53" s="357">
        <v>-313</v>
      </c>
      <c r="J53" s="358">
        <v>-455</v>
      </c>
      <c r="K53" s="358">
        <v>118</v>
      </c>
      <c r="L53" s="358">
        <v>552</v>
      </c>
      <c r="M53" s="359">
        <v>522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omb90R30q9MZvdVnMpkFszR8AiDHYnjb4MHnYNE+elki9X+TzSwdeJeFZzoKolCx+mxdiHNgPvKPJqlecijlQ==" saltValue="kib5iF4sWwRHSCmwZ9GK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505</v>
      </c>
      <c r="G54" s="116" t="s">
        <v>506</v>
      </c>
      <c r="H54" s="117" t="s">
        <v>507</v>
      </c>
    </row>
    <row r="55" spans="2:8" ht="52.5" customHeight="1" x14ac:dyDescent="0.15">
      <c r="B55" s="118"/>
      <c r="C55" s="1234" t="s">
        <v>48</v>
      </c>
      <c r="D55" s="1234"/>
      <c r="E55" s="1235"/>
      <c r="F55" s="119">
        <v>1869</v>
      </c>
      <c r="G55" s="119">
        <v>1570</v>
      </c>
      <c r="H55" s="120">
        <v>1577</v>
      </c>
    </row>
    <row r="56" spans="2:8" ht="52.5" customHeight="1" x14ac:dyDescent="0.15">
      <c r="B56" s="121"/>
      <c r="C56" s="1236" t="s">
        <v>49</v>
      </c>
      <c r="D56" s="1236"/>
      <c r="E56" s="1237"/>
      <c r="F56" s="122">
        <v>862</v>
      </c>
      <c r="G56" s="122">
        <v>825</v>
      </c>
      <c r="H56" s="123">
        <v>830</v>
      </c>
    </row>
    <row r="57" spans="2:8" ht="53.25" customHeight="1" x14ac:dyDescent="0.15">
      <c r="B57" s="121"/>
      <c r="C57" s="1238" t="s">
        <v>50</v>
      </c>
      <c r="D57" s="1238"/>
      <c r="E57" s="1239"/>
      <c r="F57" s="124">
        <v>1349</v>
      </c>
      <c r="G57" s="124">
        <v>1463</v>
      </c>
      <c r="H57" s="125">
        <v>1535</v>
      </c>
    </row>
    <row r="58" spans="2:8" ht="45.75" customHeight="1" x14ac:dyDescent="0.15">
      <c r="B58" s="126"/>
      <c r="C58" s="1226" t="s">
        <v>540</v>
      </c>
      <c r="D58" s="1227"/>
      <c r="E58" s="1228"/>
      <c r="F58" s="127">
        <v>930</v>
      </c>
      <c r="G58" s="127">
        <v>1023</v>
      </c>
      <c r="H58" s="128">
        <v>1023</v>
      </c>
    </row>
    <row r="59" spans="2:8" ht="45.75" customHeight="1" x14ac:dyDescent="0.15">
      <c r="B59" s="126"/>
      <c r="C59" s="1226" t="s">
        <v>541</v>
      </c>
      <c r="D59" s="1227"/>
      <c r="E59" s="1228"/>
      <c r="F59" s="127">
        <v>202</v>
      </c>
      <c r="G59" s="127">
        <v>202</v>
      </c>
      <c r="H59" s="128">
        <v>202</v>
      </c>
    </row>
    <row r="60" spans="2:8" ht="45.75" customHeight="1" x14ac:dyDescent="0.15">
      <c r="B60" s="126"/>
      <c r="C60" s="1226" t="s">
        <v>544</v>
      </c>
      <c r="D60" s="1227"/>
      <c r="E60" s="1228"/>
      <c r="F60" s="127">
        <v>0</v>
      </c>
      <c r="G60" s="127">
        <v>0</v>
      </c>
      <c r="H60" s="128">
        <v>56</v>
      </c>
    </row>
    <row r="61" spans="2:8" ht="45.75" customHeight="1" x14ac:dyDescent="0.15">
      <c r="B61" s="126"/>
      <c r="C61" s="1226" t="s">
        <v>543</v>
      </c>
      <c r="D61" s="1227"/>
      <c r="E61" s="1228"/>
      <c r="F61" s="127">
        <v>50</v>
      </c>
      <c r="G61" s="127">
        <v>50</v>
      </c>
      <c r="H61" s="128">
        <v>50</v>
      </c>
    </row>
    <row r="62" spans="2:8" ht="45.75" customHeight="1" thickBot="1" x14ac:dyDescent="0.2">
      <c r="B62" s="129"/>
      <c r="C62" s="1229" t="s">
        <v>542</v>
      </c>
      <c r="D62" s="1230"/>
      <c r="E62" s="1231"/>
      <c r="F62" s="130">
        <v>47</v>
      </c>
      <c r="G62" s="130">
        <v>47</v>
      </c>
      <c r="H62" s="131">
        <v>47</v>
      </c>
    </row>
    <row r="63" spans="2:8" ht="52.5" customHeight="1" thickBot="1" x14ac:dyDescent="0.2">
      <c r="B63" s="132"/>
      <c r="C63" s="1232" t="s">
        <v>51</v>
      </c>
      <c r="D63" s="1232"/>
      <c r="E63" s="1233"/>
      <c r="F63" s="133">
        <v>4079</v>
      </c>
      <c r="G63" s="133">
        <v>3858</v>
      </c>
      <c r="H63" s="134">
        <v>3942</v>
      </c>
    </row>
    <row r="64" spans="2:8" x14ac:dyDescent="0.15"/>
  </sheetData>
  <sheetProtection algorithmName="SHA-512" hashValue="TneJL++IaB6Kz2jiDvPn38jw2T5AOvOUmdRpJeedCiMb8z8OrKxAtN8rSceJIE/yA0CRzw5lPikBVT8CYX9rtA==" saltValue="Ts9Dlwxqt99G+Mj3rjV2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94FC8-CB33-4247-B8B6-589F7F8B75F0}">
  <sheetPr>
    <pageSetUpPr fitToPage="1"/>
  </sheetPr>
  <dimension ref="A1:DE85"/>
  <sheetViews>
    <sheetView showGridLines="0" zoomScale="60" zoomScaleNormal="60" zoomScaleSheetLayoutView="55" workbookViewId="0">
      <selection activeCell="AV62" sqref="AV62"/>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628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629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630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631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503</v>
      </c>
      <c r="BQ50" s="1273"/>
      <c r="BR50" s="1273"/>
      <c r="BS50" s="1273"/>
      <c r="BT50" s="1273"/>
      <c r="BU50" s="1273"/>
      <c r="BV50" s="1273"/>
      <c r="BW50" s="1273"/>
      <c r="BX50" s="1273" t="s">
        <v>504</v>
      </c>
      <c r="BY50" s="1273"/>
      <c r="BZ50" s="1273"/>
      <c r="CA50" s="1273"/>
      <c r="CB50" s="1273"/>
      <c r="CC50" s="1273"/>
      <c r="CD50" s="1273"/>
      <c r="CE50" s="1273"/>
      <c r="CF50" s="1273" t="s">
        <v>505</v>
      </c>
      <c r="CG50" s="1273"/>
      <c r="CH50" s="1273"/>
      <c r="CI50" s="1273"/>
      <c r="CJ50" s="1273"/>
      <c r="CK50" s="1273"/>
      <c r="CL50" s="1273"/>
      <c r="CM50" s="1273"/>
      <c r="CN50" s="1273" t="s">
        <v>506</v>
      </c>
      <c r="CO50" s="1273"/>
      <c r="CP50" s="1273"/>
      <c r="CQ50" s="1273"/>
      <c r="CR50" s="1273"/>
      <c r="CS50" s="1273"/>
      <c r="CT50" s="1273"/>
      <c r="CU50" s="1273"/>
      <c r="CV50" s="1273" t="s">
        <v>507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632</v>
      </c>
      <c r="AO51" s="1277"/>
      <c r="AP51" s="1277"/>
      <c r="AQ51" s="1277"/>
      <c r="AR51" s="1277"/>
      <c r="AS51" s="1277"/>
      <c r="AT51" s="1277"/>
      <c r="AU51" s="1277"/>
      <c r="AV51" s="1277"/>
      <c r="AW51" s="1277"/>
      <c r="AX51" s="1277"/>
      <c r="AY51" s="1277"/>
      <c r="AZ51" s="1277"/>
      <c r="BA51" s="1277"/>
      <c r="BB51" s="1277" t="s">
        <v>633</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v>4.0999999999999996</v>
      </c>
      <c r="CG51" s="1278"/>
      <c r="CH51" s="1278"/>
      <c r="CI51" s="1278"/>
      <c r="CJ51" s="1278"/>
      <c r="CK51" s="1278"/>
      <c r="CL51" s="1278"/>
      <c r="CM51" s="1278"/>
      <c r="CN51" s="1278">
        <v>18.2</v>
      </c>
      <c r="CO51" s="1278"/>
      <c r="CP51" s="1278"/>
      <c r="CQ51" s="1278"/>
      <c r="CR51" s="1278"/>
      <c r="CS51" s="1278"/>
      <c r="CT51" s="1278"/>
      <c r="CU51" s="1278"/>
      <c r="CV51" s="1278">
        <v>16.2</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634</v>
      </c>
      <c r="BC53" s="1277"/>
      <c r="BD53" s="1277"/>
      <c r="BE53" s="1277"/>
      <c r="BF53" s="1277"/>
      <c r="BG53" s="1277"/>
      <c r="BH53" s="1277"/>
      <c r="BI53" s="1277"/>
      <c r="BJ53" s="1277"/>
      <c r="BK53" s="1277"/>
      <c r="BL53" s="1277"/>
      <c r="BM53" s="1277"/>
      <c r="BN53" s="1277"/>
      <c r="BO53" s="1277"/>
      <c r="BP53" s="1278">
        <v>60.6</v>
      </c>
      <c r="BQ53" s="1278"/>
      <c r="BR53" s="1278"/>
      <c r="BS53" s="1278"/>
      <c r="BT53" s="1278"/>
      <c r="BU53" s="1278"/>
      <c r="BV53" s="1278"/>
      <c r="BW53" s="1278"/>
      <c r="BX53" s="1278">
        <v>62.1</v>
      </c>
      <c r="BY53" s="1278"/>
      <c r="BZ53" s="1278"/>
      <c r="CA53" s="1278"/>
      <c r="CB53" s="1278"/>
      <c r="CC53" s="1278"/>
      <c r="CD53" s="1278"/>
      <c r="CE53" s="1278"/>
      <c r="CF53" s="1278">
        <v>63.3</v>
      </c>
      <c r="CG53" s="1278"/>
      <c r="CH53" s="1278"/>
      <c r="CI53" s="1278"/>
      <c r="CJ53" s="1278"/>
      <c r="CK53" s="1278"/>
      <c r="CL53" s="1278"/>
      <c r="CM53" s="1278"/>
      <c r="CN53" s="1278">
        <v>64.599999999999994</v>
      </c>
      <c r="CO53" s="1278"/>
      <c r="CP53" s="1278"/>
      <c r="CQ53" s="1278"/>
      <c r="CR53" s="1278"/>
      <c r="CS53" s="1278"/>
      <c r="CT53" s="1278"/>
      <c r="CU53" s="1278"/>
      <c r="CV53" s="1278">
        <v>63.8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635</v>
      </c>
      <c r="AO55" s="1273"/>
      <c r="AP55" s="1273"/>
      <c r="AQ55" s="1273"/>
      <c r="AR55" s="1273"/>
      <c r="AS55" s="1273"/>
      <c r="AT55" s="1273"/>
      <c r="AU55" s="1273"/>
      <c r="AV55" s="1273"/>
      <c r="AW55" s="1273"/>
      <c r="AX55" s="1273"/>
      <c r="AY55" s="1273"/>
      <c r="AZ55" s="1273"/>
      <c r="BA55" s="1273"/>
      <c r="BB55" s="1277" t="s">
        <v>633</v>
      </c>
      <c r="BC55" s="1277"/>
      <c r="BD55" s="1277"/>
      <c r="BE55" s="1277"/>
      <c r="BF55" s="1277"/>
      <c r="BG55" s="1277"/>
      <c r="BH55" s="1277"/>
      <c r="BI55" s="1277"/>
      <c r="BJ55" s="1277"/>
      <c r="BK55" s="1277"/>
      <c r="BL55" s="1277"/>
      <c r="BM55" s="1277"/>
      <c r="BN55" s="1277"/>
      <c r="BO55" s="1277"/>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634</v>
      </c>
      <c r="BC57" s="1277"/>
      <c r="BD57" s="1277"/>
      <c r="BE57" s="1277"/>
      <c r="BF57" s="1277"/>
      <c r="BG57" s="1277"/>
      <c r="BH57" s="1277"/>
      <c r="BI57" s="1277"/>
      <c r="BJ57" s="1277"/>
      <c r="BK57" s="1277"/>
      <c r="BL57" s="1277"/>
      <c r="BM57" s="1277"/>
      <c r="BN57" s="1277"/>
      <c r="BO57" s="1277"/>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636</v>
      </c>
    </row>
    <row r="64" spans="1:109" x14ac:dyDescent="0.15">
      <c r="B64" s="1248"/>
      <c r="G64" s="1255"/>
      <c r="I64" s="1288"/>
      <c r="J64" s="1288"/>
      <c r="K64" s="1288"/>
      <c r="L64" s="1288"/>
      <c r="M64" s="1288"/>
      <c r="N64" s="1289"/>
      <c r="AM64" s="1255"/>
      <c r="AN64" s="1255" t="s">
        <v>629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630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631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503</v>
      </c>
      <c r="BQ72" s="1273"/>
      <c r="BR72" s="1273"/>
      <c r="BS72" s="1273"/>
      <c r="BT72" s="1273"/>
      <c r="BU72" s="1273"/>
      <c r="BV72" s="1273"/>
      <c r="BW72" s="1273"/>
      <c r="BX72" s="1273" t="s">
        <v>504</v>
      </c>
      <c r="BY72" s="1273"/>
      <c r="BZ72" s="1273"/>
      <c r="CA72" s="1273"/>
      <c r="CB72" s="1273"/>
      <c r="CC72" s="1273"/>
      <c r="CD72" s="1273"/>
      <c r="CE72" s="1273"/>
      <c r="CF72" s="1273" t="s">
        <v>505</v>
      </c>
      <c r="CG72" s="1273"/>
      <c r="CH72" s="1273"/>
      <c r="CI72" s="1273"/>
      <c r="CJ72" s="1273"/>
      <c r="CK72" s="1273"/>
      <c r="CL72" s="1273"/>
      <c r="CM72" s="1273"/>
      <c r="CN72" s="1273" t="s">
        <v>506</v>
      </c>
      <c r="CO72" s="1273"/>
      <c r="CP72" s="1273"/>
      <c r="CQ72" s="1273"/>
      <c r="CR72" s="1273"/>
      <c r="CS72" s="1273"/>
      <c r="CT72" s="1273"/>
      <c r="CU72" s="1273"/>
      <c r="CV72" s="1273" t="s">
        <v>507</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632</v>
      </c>
      <c r="AO73" s="1277"/>
      <c r="AP73" s="1277"/>
      <c r="AQ73" s="1277"/>
      <c r="AR73" s="1277"/>
      <c r="AS73" s="1277"/>
      <c r="AT73" s="1277"/>
      <c r="AU73" s="1277"/>
      <c r="AV73" s="1277"/>
      <c r="AW73" s="1277"/>
      <c r="AX73" s="1277"/>
      <c r="AY73" s="1277"/>
      <c r="AZ73" s="1277"/>
      <c r="BA73" s="1277"/>
      <c r="BB73" s="1277" t="s">
        <v>633</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v>4.0999999999999996</v>
      </c>
      <c r="CG73" s="1278"/>
      <c r="CH73" s="1278"/>
      <c r="CI73" s="1278"/>
      <c r="CJ73" s="1278"/>
      <c r="CK73" s="1278"/>
      <c r="CL73" s="1278"/>
      <c r="CM73" s="1278"/>
      <c r="CN73" s="1278">
        <v>18.2</v>
      </c>
      <c r="CO73" s="1278"/>
      <c r="CP73" s="1278"/>
      <c r="CQ73" s="1278"/>
      <c r="CR73" s="1278"/>
      <c r="CS73" s="1278"/>
      <c r="CT73" s="1278"/>
      <c r="CU73" s="1278"/>
      <c r="CV73" s="1278">
        <v>16.2</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637</v>
      </c>
      <c r="BC75" s="1277"/>
      <c r="BD75" s="1277"/>
      <c r="BE75" s="1277"/>
      <c r="BF75" s="1277"/>
      <c r="BG75" s="1277"/>
      <c r="BH75" s="1277"/>
      <c r="BI75" s="1277"/>
      <c r="BJ75" s="1277"/>
      <c r="BK75" s="1277"/>
      <c r="BL75" s="1277"/>
      <c r="BM75" s="1277"/>
      <c r="BN75" s="1277"/>
      <c r="BO75" s="1277"/>
      <c r="BP75" s="1278">
        <v>4.7</v>
      </c>
      <c r="BQ75" s="1278"/>
      <c r="BR75" s="1278"/>
      <c r="BS75" s="1278"/>
      <c r="BT75" s="1278"/>
      <c r="BU75" s="1278"/>
      <c r="BV75" s="1278"/>
      <c r="BW75" s="1278"/>
      <c r="BX75" s="1278">
        <v>5</v>
      </c>
      <c r="BY75" s="1278"/>
      <c r="BZ75" s="1278"/>
      <c r="CA75" s="1278"/>
      <c r="CB75" s="1278"/>
      <c r="CC75" s="1278"/>
      <c r="CD75" s="1278"/>
      <c r="CE75" s="1278"/>
      <c r="CF75" s="1278">
        <v>5.6</v>
      </c>
      <c r="CG75" s="1278"/>
      <c r="CH75" s="1278"/>
      <c r="CI75" s="1278"/>
      <c r="CJ75" s="1278"/>
      <c r="CK75" s="1278"/>
      <c r="CL75" s="1278"/>
      <c r="CM75" s="1278"/>
      <c r="CN75" s="1278">
        <v>6.1</v>
      </c>
      <c r="CO75" s="1278"/>
      <c r="CP75" s="1278"/>
      <c r="CQ75" s="1278"/>
      <c r="CR75" s="1278"/>
      <c r="CS75" s="1278"/>
      <c r="CT75" s="1278"/>
      <c r="CU75" s="1278"/>
      <c r="CV75" s="1278">
        <v>6.5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635</v>
      </c>
      <c r="AO77" s="1273"/>
      <c r="AP77" s="1273"/>
      <c r="AQ77" s="1273"/>
      <c r="AR77" s="1273"/>
      <c r="AS77" s="1273"/>
      <c r="AT77" s="1273"/>
      <c r="AU77" s="1273"/>
      <c r="AV77" s="1273"/>
      <c r="AW77" s="1273"/>
      <c r="AX77" s="1273"/>
      <c r="AY77" s="1273"/>
      <c r="AZ77" s="1273"/>
      <c r="BA77" s="1273"/>
      <c r="BB77" s="1277" t="s">
        <v>633</v>
      </c>
      <c r="BC77" s="1277"/>
      <c r="BD77" s="1277"/>
      <c r="BE77" s="1277"/>
      <c r="BF77" s="1277"/>
      <c r="BG77" s="1277"/>
      <c r="BH77" s="1277"/>
      <c r="BI77" s="1277"/>
      <c r="BJ77" s="1277"/>
      <c r="BK77" s="1277"/>
      <c r="BL77" s="1277"/>
      <c r="BM77" s="1277"/>
      <c r="BN77" s="1277"/>
      <c r="BO77" s="1277"/>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637</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uC8RVHh4GOpIcM6SwDOMN0z6cXti8LOJlr1CQpdysGnDjJs54Yu6UFHv6r2d36VKVOtKyXk0Lu5fjvOYKwoQWA==" saltValue="FuWGxKlMm8W8bcmEbZ9v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AB300-9B53-4FC4-82AF-142B49C0D6BE}">
  <sheetPr>
    <pageSetUpPr fitToPage="1"/>
  </sheetPr>
  <dimension ref="A1:DR125"/>
  <sheetViews>
    <sheetView showGridLines="0" topLeftCell="A64" zoomScale="60" zoomScaleNormal="60" zoomScaleSheetLayoutView="70" workbookViewId="0">
      <selection activeCell="BK113" sqref="BK11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450</v>
      </c>
    </row>
  </sheetData>
  <sheetProtection algorithmName="SHA-512" hashValue="XJR70vaMAeYT8B45mHVY/34LRzEa6cVFS/6Va0z5u8bw8LKSTxlo/QR4kis5yLYD+67Nhj0ynot+rjK243ZNNg==" saltValue="Am/X5n2yn57s+bDYzGKN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4218-BB66-4CCA-AF6B-A9398C104A0A}">
  <sheetPr>
    <pageSetUpPr fitToPage="1"/>
  </sheetPr>
  <dimension ref="A1:DR125"/>
  <sheetViews>
    <sheetView showGridLines="0" tabSelected="1" topLeftCell="A67" zoomScale="60" zoomScaleNormal="60" zoomScaleSheetLayoutView="55" workbookViewId="0">
      <selection activeCell="BF112" sqref="BF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450</v>
      </c>
    </row>
  </sheetData>
  <sheetProtection algorithmName="SHA-512" hashValue="j9JssC38dO8WGFhtAPoGdn+16tgqo9UnOCAg87gkyDUZRdm7LY/bxUYEEu9uDvpHgKtTUJZdaISYlg2+BGbF0w==" saltValue="6Fh3zAjsSnAcUTO3ofA8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500</v>
      </c>
      <c r="G2" s="148"/>
      <c r="H2" s="149"/>
    </row>
    <row r="3" spans="1:8" x14ac:dyDescent="0.15">
      <c r="A3" s="145" t="s">
        <v>493</v>
      </c>
      <c r="B3" s="150"/>
      <c r="C3" s="151"/>
      <c r="D3" s="152">
        <v>165885</v>
      </c>
      <c r="E3" s="153"/>
      <c r="F3" s="154">
        <v>116162</v>
      </c>
      <c r="G3" s="155"/>
      <c r="H3" s="156"/>
    </row>
    <row r="4" spans="1:8" x14ac:dyDescent="0.15">
      <c r="A4" s="157"/>
      <c r="B4" s="158"/>
      <c r="C4" s="159"/>
      <c r="D4" s="160">
        <v>61663</v>
      </c>
      <c r="E4" s="161"/>
      <c r="F4" s="162">
        <v>61562</v>
      </c>
      <c r="G4" s="163"/>
      <c r="H4" s="164"/>
    </row>
    <row r="5" spans="1:8" x14ac:dyDescent="0.15">
      <c r="A5" s="145" t="s">
        <v>495</v>
      </c>
      <c r="B5" s="150"/>
      <c r="C5" s="151"/>
      <c r="D5" s="152">
        <v>155915</v>
      </c>
      <c r="E5" s="153"/>
      <c r="F5" s="154">
        <v>121449</v>
      </c>
      <c r="G5" s="155"/>
      <c r="H5" s="156"/>
    </row>
    <row r="6" spans="1:8" x14ac:dyDescent="0.15">
      <c r="A6" s="157"/>
      <c r="B6" s="158"/>
      <c r="C6" s="159"/>
      <c r="D6" s="160">
        <v>54507</v>
      </c>
      <c r="E6" s="161"/>
      <c r="F6" s="162">
        <v>62922</v>
      </c>
      <c r="G6" s="163"/>
      <c r="H6" s="164"/>
    </row>
    <row r="7" spans="1:8" x14ac:dyDescent="0.15">
      <c r="A7" s="145" t="s">
        <v>496</v>
      </c>
      <c r="B7" s="150"/>
      <c r="C7" s="151"/>
      <c r="D7" s="152">
        <v>177119</v>
      </c>
      <c r="E7" s="153"/>
      <c r="F7" s="154">
        <v>145139</v>
      </c>
      <c r="G7" s="155"/>
      <c r="H7" s="156"/>
    </row>
    <row r="8" spans="1:8" x14ac:dyDescent="0.15">
      <c r="A8" s="157"/>
      <c r="B8" s="158"/>
      <c r="C8" s="159"/>
      <c r="D8" s="160">
        <v>69380</v>
      </c>
      <c r="E8" s="161"/>
      <c r="F8" s="162">
        <v>83762</v>
      </c>
      <c r="G8" s="163"/>
      <c r="H8" s="164"/>
    </row>
    <row r="9" spans="1:8" x14ac:dyDescent="0.15">
      <c r="A9" s="145" t="s">
        <v>497</v>
      </c>
      <c r="B9" s="150"/>
      <c r="C9" s="151"/>
      <c r="D9" s="152">
        <v>139665</v>
      </c>
      <c r="E9" s="153"/>
      <c r="F9" s="154">
        <v>125391</v>
      </c>
      <c r="G9" s="155"/>
      <c r="H9" s="156"/>
    </row>
    <row r="10" spans="1:8" x14ac:dyDescent="0.15">
      <c r="A10" s="157"/>
      <c r="B10" s="158"/>
      <c r="C10" s="159"/>
      <c r="D10" s="160">
        <v>49937</v>
      </c>
      <c r="E10" s="161"/>
      <c r="F10" s="162">
        <v>68516</v>
      </c>
      <c r="G10" s="163"/>
      <c r="H10" s="164"/>
    </row>
    <row r="11" spans="1:8" x14ac:dyDescent="0.15">
      <c r="A11" s="145" t="s">
        <v>498</v>
      </c>
      <c r="B11" s="150"/>
      <c r="C11" s="151"/>
      <c r="D11" s="152">
        <v>191467</v>
      </c>
      <c r="E11" s="153"/>
      <c r="F11" s="154">
        <v>138402</v>
      </c>
      <c r="G11" s="155"/>
      <c r="H11" s="156"/>
    </row>
    <row r="12" spans="1:8" x14ac:dyDescent="0.15">
      <c r="A12" s="157"/>
      <c r="B12" s="158"/>
      <c r="C12" s="165"/>
      <c r="D12" s="160">
        <v>65340</v>
      </c>
      <c r="E12" s="161"/>
      <c r="F12" s="162">
        <v>70652</v>
      </c>
      <c r="G12" s="163"/>
      <c r="H12" s="164"/>
    </row>
    <row r="13" spans="1:8" x14ac:dyDescent="0.15">
      <c r="A13" s="145"/>
      <c r="B13" s="150"/>
      <c r="C13" s="166"/>
      <c r="D13" s="167">
        <v>166010</v>
      </c>
      <c r="E13" s="168"/>
      <c r="F13" s="169">
        <v>129309</v>
      </c>
      <c r="G13" s="170"/>
      <c r="H13" s="156"/>
    </row>
    <row r="14" spans="1:8" x14ac:dyDescent="0.15">
      <c r="A14" s="157"/>
      <c r="B14" s="158"/>
      <c r="C14" s="159"/>
      <c r="D14" s="160">
        <v>60165</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4.99</v>
      </c>
      <c r="C19" s="171">
        <f>ROUND(VALUE(SUBSTITUTE(実質収支比率等に係る経年分析!G$48,"▲","-")),2)</f>
        <v>6.13</v>
      </c>
      <c r="D19" s="171">
        <f>ROUND(VALUE(SUBSTITUTE(実質収支比率等に係る経年分析!H$48,"▲","-")),2)</f>
        <v>7.26</v>
      </c>
      <c r="E19" s="171">
        <f>ROUND(VALUE(SUBSTITUTE(実質収支比率等に係る経年分析!I$48,"▲","-")),2)</f>
        <v>8.07</v>
      </c>
      <c r="F19" s="171">
        <f>ROUND(VALUE(SUBSTITUTE(実質収支比率等に係る経年分析!J$48,"▲","-")),2)</f>
        <v>7.25</v>
      </c>
    </row>
    <row r="20" spans="1:11" x14ac:dyDescent="0.15">
      <c r="A20" s="171" t="s">
        <v>55</v>
      </c>
      <c r="B20" s="171">
        <f>ROUND(VALUE(SUBSTITUTE(実質収支比率等に係る経年分析!F$47,"▲","-")),2)</f>
        <v>70.599999999999994</v>
      </c>
      <c r="C20" s="171">
        <f>ROUND(VALUE(SUBSTITUTE(実質収支比率等に係る経年分析!G$47,"▲","-")),2)</f>
        <v>63.18</v>
      </c>
      <c r="D20" s="171">
        <f>ROUND(VALUE(SUBSTITUTE(実質収支比率等に係る経年分析!H$47,"▲","-")),2)</f>
        <v>53.18</v>
      </c>
      <c r="E20" s="171">
        <f>ROUND(VALUE(SUBSTITUTE(実質収支比率等に係る経年分析!I$47,"▲","-")),2)</f>
        <v>42.43</v>
      </c>
      <c r="F20" s="171">
        <f>ROUND(VALUE(SUBSTITUTE(実質収支比率等に係る経年分析!J$47,"▲","-")),2)</f>
        <v>40.18</v>
      </c>
    </row>
    <row r="21" spans="1:11" x14ac:dyDescent="0.15">
      <c r="A21" s="171" t="s">
        <v>56</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-7.15</v>
      </c>
      <c r="D21" s="171">
        <f>IF(ISNUMBER(VALUE(SUBSTITUTE(実質収支比率等に係る経年分析!H$49,"▲","-"))),ROUND(VALUE(SUBSTITUTE(実質収支比率等に係る経年分析!H$49,"▲","-")),2),NA())</f>
        <v>-8.09</v>
      </c>
      <c r="E21" s="171">
        <f>IF(ISNUMBER(VALUE(SUBSTITUTE(実質収支比率等に係る経年分析!I$49,"▲","-"))),ROUND(VALUE(SUBSTITUTE(実質収支比率等に係る経年分析!I$49,"▲","-")),2),NA())</f>
        <v>-6.89</v>
      </c>
      <c r="F21" s="171">
        <f>IF(ISNUMBER(VALUE(SUBSTITUTE(実質収支比率等に係る経年分析!J$49,"▲","-"))),ROUND(VALUE(SUBSTITUTE(実質収支比率等に係る経年分析!J$49,"▲","-")),2),NA())</f>
        <v>-0.18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0.09</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美波町公共下水道事業特別会計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0.25</v>
      </c>
    </row>
    <row r="30" spans="1:11" x14ac:dyDescent="0.15">
      <c r="A30" s="172" t="str">
        <f>IF(連結実質赤字比率に係る赤字・黒字の構成分析!C$40="",NA(),連結実質赤字比率に係る赤字・黒字の構成分析!C$40)</f>
        <v>美波町簡易水道事業特別会計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1.1100000000000001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0.33</v>
      </c>
    </row>
    <row r="31" spans="1:11" x14ac:dyDescent="0.15">
      <c r="A31" s="172" t="str">
        <f>IF(連結実質赤字比率に係る赤字・黒字の構成分析!C$39="",NA(),連結実質赤字比率に係る赤字・黒字の構成分析!C$39)</f>
        <v>美波町国民健康保険診療所特別会計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0.35</v>
      </c>
    </row>
    <row r="32" spans="1:11" x14ac:dyDescent="0.15">
      <c r="A32" s="172" t="str">
        <f>IF(連結実質赤字比率に係る赤字・黒字の構成分析!C$38="",NA(),連結実質赤字比率に係る赤字・黒字の構成分析!C$38)</f>
        <v>美波町育英奨学金貸付事業特別会計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x14ac:dyDescent="0.15">
      <c r="A33" s="172" t="str">
        <f>IF(連結実質赤字比率に係る赤字・黒字の構成分析!C$37="",NA(),連結実質赤字比率に係る赤字・黒字の構成分析!C$37)</f>
        <v>美波町介護保険事業特別会計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2.85</v>
      </c>
    </row>
    <row r="34" spans="1:16" x14ac:dyDescent="0.15">
      <c r="A34" s="172" t="str">
        <f>IF(連結実質赤字比率に係る赤字・黒字の構成分析!C$36="",NA(),連結実質赤字比率に係る赤字・黒字の構成分析!C$36)</f>
        <v>美波町水道事業会計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6.26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6.75</v>
      </c>
    </row>
    <row r="36" spans="1:16" x14ac:dyDescent="0.15">
      <c r="A36" s="172" t="str">
        <f>IF(連結実質赤字比率に係る赤字・黒字の構成分析!C$34="",NA(),連結実質赤字比率に係る赤字・黒字の構成分析!C$34)</f>
        <v>美波町病院事業会計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592</v>
      </c>
      <c r="E42" s="173"/>
      <c r="F42" s="173"/>
      <c r="G42" s="173">
        <f>'実質公債費比率（分子）の構造'!L$52</f>
        <v>611</v>
      </c>
      <c r="H42" s="173"/>
      <c r="I42" s="173"/>
      <c r="J42" s="173">
        <f>'実質公債費比率（分子）の構造'!M$52</f>
        <v>676</v>
      </c>
      <c r="K42" s="173"/>
      <c r="L42" s="173"/>
      <c r="M42" s="173">
        <f>'実質公債費比率（分子）の構造'!N$52</f>
        <v>712</v>
      </c>
      <c r="N42" s="173"/>
      <c r="O42" s="173"/>
      <c r="P42" s="173">
        <f>'実質公債費比率（分子）の構造'!O$52</f>
        <v>745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12</v>
      </c>
      <c r="C45" s="173"/>
      <c r="D45" s="173"/>
      <c r="E45" s="173">
        <f>'実質公債費比率（分子）の構造'!L$49</f>
        <v>8</v>
      </c>
      <c r="F45" s="173"/>
      <c r="G45" s="173"/>
      <c r="H45" s="173">
        <f>'実質公債費比率（分子）の構造'!M$49</f>
        <v>9</v>
      </c>
      <c r="I45" s="173"/>
      <c r="J45" s="173"/>
      <c r="K45" s="173">
        <f>'実質公債費比率（分子）の構造'!N$49</f>
        <v>9</v>
      </c>
      <c r="L45" s="173"/>
      <c r="M45" s="173"/>
      <c r="N45" s="173" t="str">
        <f>'実質公債費比率（分子）の構造'!O$49</f>
        <v>-</v>
      </c>
      <c r="O45" s="173"/>
      <c r="P45" s="173"/>
    </row>
    <row r="46" spans="1:16" x14ac:dyDescent="0.15">
      <c r="A46" s="173" t="s">
        <v>67</v>
      </c>
      <c r="B46" s="173">
        <f>'実質公債費比率（分子）の構造'!K$48</f>
        <v>92</v>
      </c>
      <c r="C46" s="173"/>
      <c r="D46" s="173"/>
      <c r="E46" s="173">
        <f>'実質公債費比率（分子）の構造'!L$48</f>
        <v>101</v>
      </c>
      <c r="F46" s="173"/>
      <c r="G46" s="173"/>
      <c r="H46" s="173">
        <f>'実質公債費比率（分子）の構造'!M$48</f>
        <v>117</v>
      </c>
      <c r="I46" s="173"/>
      <c r="J46" s="173"/>
      <c r="K46" s="173">
        <f>'実質公債費比率（分子）の構造'!N$48</f>
        <v>126</v>
      </c>
      <c r="L46" s="173"/>
      <c r="M46" s="173"/>
      <c r="N46" s="173">
        <f>'実質公債費比率（分子）の構造'!O$48</f>
        <v>114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629</v>
      </c>
      <c r="C49" s="173"/>
      <c r="D49" s="173"/>
      <c r="E49" s="173">
        <f>'実質公債費比率（分子）の構造'!L$45</f>
        <v>661</v>
      </c>
      <c r="F49" s="173"/>
      <c r="G49" s="173"/>
      <c r="H49" s="173">
        <f>'実質公債費比率（分子）の構造'!M$45</f>
        <v>737</v>
      </c>
      <c r="I49" s="173"/>
      <c r="J49" s="173"/>
      <c r="K49" s="173">
        <f>'実質公債費比率（分子）の構造'!N$45</f>
        <v>768</v>
      </c>
      <c r="L49" s="173"/>
      <c r="M49" s="173"/>
      <c r="N49" s="173">
        <f>'実質公債費比率（分子）の構造'!O$45</f>
        <v>846</v>
      </c>
      <c r="O49" s="173"/>
      <c r="P49" s="173"/>
    </row>
    <row r="50" spans="1:16" x14ac:dyDescent="0.15">
      <c r="A50" s="173" t="s">
        <v>71</v>
      </c>
      <c r="B50" s="173" t="e">
        <f>NA()</f>
        <v>#N/A</v>
      </c>
      <c r="C50" s="173">
        <f>IF(ISNUMBER('実質公債費比率（分子）の構造'!K$53),'実質公債費比率（分子）の構造'!K$53,NA())</f>
        <v>141</v>
      </c>
      <c r="D50" s="173" t="e">
        <f>NA()</f>
        <v>#N/A</v>
      </c>
      <c r="E50" s="173" t="e">
        <f>NA()</f>
        <v>#N/A</v>
      </c>
      <c r="F50" s="173">
        <f>IF(ISNUMBER('実質公債費比率（分子）の構造'!L$53),'実質公債費比率（分子）の構造'!L$53,NA())</f>
        <v>159</v>
      </c>
      <c r="G50" s="173" t="e">
        <f>NA()</f>
        <v>#N/A</v>
      </c>
      <c r="H50" s="173" t="e">
        <f>NA()</f>
        <v>#N/A</v>
      </c>
      <c r="I50" s="173">
        <f>IF(ISNUMBER('実質公債費比率（分子）の構造'!M$53),'実質公債費比率（分子）の構造'!M$53,NA())</f>
        <v>187</v>
      </c>
      <c r="J50" s="173" t="e">
        <f>NA()</f>
        <v>#N/A</v>
      </c>
      <c r="K50" s="173" t="e">
        <f>NA()</f>
        <v>#N/A</v>
      </c>
      <c r="L50" s="173">
        <f>IF(ISNUMBER('実質公債費比率（分子）の構造'!N$53),'実質公債費比率（分子）の構造'!N$53,NA())</f>
        <v>191</v>
      </c>
      <c r="M50" s="173" t="e">
        <f>NA()</f>
        <v>#N/A</v>
      </c>
      <c r="N50" s="173" t="e">
        <f>NA()</f>
        <v>#N/A</v>
      </c>
      <c r="O50" s="173">
        <f>IF(ISNUMBER('実質公債費比率（分子）の構造'!O$53),'実質公債費比率（分子）の構造'!O$53,NA())</f>
        <v>215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6934</v>
      </c>
      <c r="E56" s="172"/>
      <c r="F56" s="172"/>
      <c r="G56" s="172">
        <f>'将来負担比率（分子）の構造'!J$52</f>
        <v>7162</v>
      </c>
      <c r="H56" s="172"/>
      <c r="I56" s="172"/>
      <c r="J56" s="172">
        <f>'将来負担比率（分子）の構造'!K$52</f>
        <v>7446</v>
      </c>
      <c r="K56" s="172"/>
      <c r="L56" s="172"/>
      <c r="M56" s="172">
        <f>'将来負担比率（分子）の構造'!L$52</f>
        <v>7370</v>
      </c>
      <c r="N56" s="172"/>
      <c r="O56" s="172"/>
      <c r="P56" s="172">
        <f>'将来負担比率（分子）の構造'!M$52</f>
        <v>7274</v>
      </c>
    </row>
    <row r="57" spans="1:16" x14ac:dyDescent="0.15">
      <c r="A57" s="172" t="s">
        <v>42</v>
      </c>
      <c r="B57" s="172"/>
      <c r="C57" s="172"/>
      <c r="D57" s="172">
        <f>'将来負担比率（分子）の構造'!I$51</f>
        <v>77</v>
      </c>
      <c r="E57" s="172"/>
      <c r="F57" s="172"/>
      <c r="G57" s="172">
        <f>'将来負担比率（分子）の構造'!J$51</f>
        <v>56</v>
      </c>
      <c r="H57" s="172"/>
      <c r="I57" s="172"/>
      <c r="J57" s="172">
        <f>'将来負担比率（分子）の構造'!K$51</f>
        <v>46</v>
      </c>
      <c r="K57" s="172"/>
      <c r="L57" s="172"/>
      <c r="M57" s="172">
        <f>'将来負担比率（分子）の構造'!L$51</f>
        <v>26</v>
      </c>
      <c r="N57" s="172"/>
      <c r="O57" s="172"/>
      <c r="P57" s="172">
        <f>'将来負担比率（分子）の構造'!M$51</f>
        <v>18</v>
      </c>
    </row>
    <row r="58" spans="1:16" x14ac:dyDescent="0.15">
      <c r="A58" s="172" t="s">
        <v>41</v>
      </c>
      <c r="B58" s="172"/>
      <c r="C58" s="172"/>
      <c r="D58" s="172">
        <f>'将来負担比率（分子）の構造'!I$50</f>
        <v>3864</v>
      </c>
      <c r="E58" s="172"/>
      <c r="F58" s="172"/>
      <c r="G58" s="172">
        <f>'将来負担比率（分子）の構造'!J$50</f>
        <v>3517</v>
      </c>
      <c r="H58" s="172"/>
      <c r="I58" s="172"/>
      <c r="J58" s="172">
        <f>'将来負担比率（分子）の構造'!K$50</f>
        <v>3140</v>
      </c>
      <c r="K58" s="172"/>
      <c r="L58" s="172"/>
      <c r="M58" s="172">
        <f>'将来負担比率（分子）の構造'!L$50</f>
        <v>2804</v>
      </c>
      <c r="N58" s="172"/>
      <c r="O58" s="172"/>
      <c r="P58" s="172">
        <f>'将来負担比率（分子）の構造'!M$50</f>
        <v>2816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967</v>
      </c>
      <c r="C62" s="172"/>
      <c r="D62" s="172"/>
      <c r="E62" s="172">
        <f>'将来負担比率（分子）の構造'!J$45</f>
        <v>701</v>
      </c>
      <c r="F62" s="172"/>
      <c r="G62" s="172"/>
      <c r="H62" s="172">
        <f>'将来負担比率（分子）の構造'!K$45</f>
        <v>689</v>
      </c>
      <c r="I62" s="172"/>
      <c r="J62" s="172"/>
      <c r="K62" s="172">
        <f>'将来負担比率（分子）の構造'!L$45</f>
        <v>635</v>
      </c>
      <c r="L62" s="172"/>
      <c r="M62" s="172"/>
      <c r="N62" s="172">
        <f>'将来負担比率（分子）の構造'!M$45</f>
        <v>655</v>
      </c>
      <c r="O62" s="172"/>
      <c r="P62" s="172"/>
    </row>
    <row r="63" spans="1:16" x14ac:dyDescent="0.15">
      <c r="A63" s="172" t="s">
        <v>34</v>
      </c>
      <c r="B63" s="172">
        <f>'将来負担比率（分子）の構造'!I$44</f>
        <v>20</v>
      </c>
      <c r="C63" s="172"/>
      <c r="D63" s="172"/>
      <c r="E63" s="172">
        <f>'将来負担比率（分子）の構造'!J$44</f>
        <v>14</v>
      </c>
      <c r="F63" s="172"/>
      <c r="G63" s="172"/>
      <c r="H63" s="172">
        <f>'将来負担比率（分子）の構造'!K$44</f>
        <v>7</v>
      </c>
      <c r="I63" s="172"/>
      <c r="J63" s="172"/>
      <c r="K63" s="172">
        <f>'将来負担比率（分子）の構造'!L$44</f>
        <v>0</v>
      </c>
      <c r="L63" s="172"/>
      <c r="M63" s="172"/>
      <c r="N63" s="172" t="str">
        <f>'将来負担比率（分子）の構造'!M$44</f>
        <v>-</v>
      </c>
      <c r="O63" s="172"/>
      <c r="P63" s="172"/>
    </row>
    <row r="64" spans="1:16" x14ac:dyDescent="0.15">
      <c r="A64" s="172" t="s">
        <v>33</v>
      </c>
      <c r="B64" s="172">
        <f>'将来負担比率（分子）の構造'!I$43</f>
        <v>2012</v>
      </c>
      <c r="C64" s="172"/>
      <c r="D64" s="172"/>
      <c r="E64" s="172">
        <f>'将来負担比率（分子）の構造'!J$43</f>
        <v>1611</v>
      </c>
      <c r="F64" s="172"/>
      <c r="G64" s="172"/>
      <c r="H64" s="172">
        <f>'将来負担比率（分子）の構造'!K$43</f>
        <v>1766</v>
      </c>
      <c r="I64" s="172"/>
      <c r="J64" s="172"/>
      <c r="K64" s="172">
        <f>'将来負担比率（分子）の構造'!L$43</f>
        <v>1938</v>
      </c>
      <c r="L64" s="172"/>
      <c r="M64" s="172"/>
      <c r="N64" s="172">
        <f>'将来負担比率（分子）の構造'!M$43</f>
        <v>1873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7563</v>
      </c>
      <c r="C66" s="172"/>
      <c r="D66" s="172"/>
      <c r="E66" s="172">
        <f>'将来負担比率（分子）の構造'!J$41</f>
        <v>7953</v>
      </c>
      <c r="F66" s="172"/>
      <c r="G66" s="172"/>
      <c r="H66" s="172">
        <f>'将来負担比率（分子）の構造'!K$41</f>
        <v>8287</v>
      </c>
      <c r="I66" s="172"/>
      <c r="J66" s="172"/>
      <c r="K66" s="172">
        <f>'将来負担比率（分子）の構造'!L$41</f>
        <v>8179</v>
      </c>
      <c r="L66" s="172"/>
      <c r="M66" s="172"/>
      <c r="N66" s="172">
        <f>'将来負担比率（分子）の構造'!M$41</f>
        <v>8102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118</v>
      </c>
      <c r="J67" s="172" t="e">
        <f>NA()</f>
        <v>#N/A</v>
      </c>
      <c r="K67" s="172" t="e">
        <f>NA()</f>
        <v>#N/A</v>
      </c>
      <c r="L67" s="172">
        <f>IF(ISNUMBER('将来負担比率（分子）の構造'!L$53), IF('将来負担比率（分子）の構造'!L$53 &lt; 0, 0, '将来負担比率（分子）の構造'!L$53), NA())</f>
        <v>552</v>
      </c>
      <c r="M67" s="172" t="e">
        <f>NA()</f>
        <v>#N/A</v>
      </c>
      <c r="N67" s="172" t="e">
        <f>NA()</f>
        <v>#N/A</v>
      </c>
      <c r="O67" s="172">
        <f>IF(ISNUMBER('将来負担比率（分子）の構造'!M$53), IF('将来負担比率（分子）の構造'!M$53 &lt; 0, 0, '将来負担比率（分子）の構造'!M$53), NA())</f>
        <v>522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1869</v>
      </c>
      <c r="C72" s="176">
        <f>基金残高に係る経年分析!G55</f>
        <v>1570</v>
      </c>
      <c r="D72" s="176">
        <f>基金残高に係る経年分析!H55</f>
        <v>1577</v>
      </c>
    </row>
    <row r="73" spans="1:16" x14ac:dyDescent="0.15">
      <c r="A73" s="175" t="s">
        <v>78</v>
      </c>
      <c r="B73" s="176">
        <f>基金残高に係る経年分析!F56</f>
        <v>862</v>
      </c>
      <c r="C73" s="176">
        <f>基金残高に係る経年分析!G56</f>
        <v>825</v>
      </c>
      <c r="D73" s="176">
        <f>基金残高に係る経年分析!H56</f>
        <v>830</v>
      </c>
    </row>
    <row r="74" spans="1:16" x14ac:dyDescent="0.15">
      <c r="A74" s="175" t="s">
        <v>79</v>
      </c>
      <c r="B74" s="176">
        <f>基金残高に係る経年分析!F57</f>
        <v>1349</v>
      </c>
      <c r="C74" s="176">
        <f>基金残高に係る経年分析!G57</f>
        <v>1463</v>
      </c>
      <c r="D74" s="176">
        <f>基金残高に係る経年分析!H57</f>
        <v>1535</v>
      </c>
    </row>
  </sheetData>
  <sheetProtection algorithmName="SHA-512" hashValue="IgrJY2C8/0ht7APhUXPHhCBTWfo+Mfq9eR/jcP/M0Eu8aQOecpvJkCp+j8kYwc4xJC9lZWZgzhCPhBrSTYu+6Q==" saltValue="FhKCdAUSh/gS0cuZ8Yq4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627</v>
      </c>
      <c r="DI1" s="606"/>
      <c r="DJ1" s="606"/>
      <c r="DK1" s="606"/>
      <c r="DL1" s="606"/>
      <c r="DM1" s="606"/>
      <c r="DN1" s="607"/>
      <c r="DO1" s="212"/>
      <c r="DP1" s="605" t="s">
        <v>626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625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624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227</v>
      </c>
      <c r="C5" s="616"/>
      <c r="D5" s="616"/>
      <c r="E5" s="616"/>
      <c r="F5" s="616"/>
      <c r="G5" s="616"/>
      <c r="H5" s="616"/>
      <c r="I5" s="616"/>
      <c r="J5" s="616"/>
      <c r="K5" s="616"/>
      <c r="L5" s="616"/>
      <c r="M5" s="616"/>
      <c r="N5" s="616"/>
      <c r="O5" s="616"/>
      <c r="P5" s="616"/>
      <c r="Q5" s="617"/>
      <c r="R5" s="618">
        <v>508801</v>
      </c>
      <c r="S5" s="619"/>
      <c r="T5" s="619"/>
      <c r="U5" s="619"/>
      <c r="V5" s="619"/>
      <c r="W5" s="619"/>
      <c r="X5" s="619"/>
      <c r="Y5" s="620"/>
      <c r="Z5" s="621">
        <v>7.2</v>
      </c>
      <c r="AA5" s="621"/>
      <c r="AB5" s="621"/>
      <c r="AC5" s="621"/>
      <c r="AD5" s="622">
        <v>508801</v>
      </c>
      <c r="AE5" s="622"/>
      <c r="AF5" s="622"/>
      <c r="AG5" s="622"/>
      <c r="AH5" s="622"/>
      <c r="AI5" s="622"/>
      <c r="AJ5" s="622"/>
      <c r="AK5" s="622"/>
      <c r="AL5" s="623">
        <v>13.2</v>
      </c>
      <c r="AM5" s="624"/>
      <c r="AN5" s="624"/>
      <c r="AO5" s="625"/>
      <c r="AP5" s="615" t="s">
        <v>228</v>
      </c>
      <c r="AQ5" s="616"/>
      <c r="AR5" s="616"/>
      <c r="AS5" s="616"/>
      <c r="AT5" s="616"/>
      <c r="AU5" s="616"/>
      <c r="AV5" s="616"/>
      <c r="AW5" s="616"/>
      <c r="AX5" s="616"/>
      <c r="AY5" s="616"/>
      <c r="AZ5" s="616"/>
      <c r="BA5" s="616"/>
      <c r="BB5" s="616"/>
      <c r="BC5" s="616"/>
      <c r="BD5" s="616"/>
      <c r="BE5" s="616"/>
      <c r="BF5" s="617"/>
      <c r="BG5" s="629">
        <v>508801</v>
      </c>
      <c r="BH5" s="630"/>
      <c r="BI5" s="630"/>
      <c r="BJ5" s="630"/>
      <c r="BK5" s="630"/>
      <c r="BL5" s="630"/>
      <c r="BM5" s="630"/>
      <c r="BN5" s="631"/>
      <c r="BO5" s="632">
        <v>100</v>
      </c>
      <c r="BP5" s="632"/>
      <c r="BQ5" s="632"/>
      <c r="BR5" s="632"/>
      <c r="BS5" s="633" t="s">
        <v>560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623</v>
      </c>
      <c r="C6" s="627"/>
      <c r="D6" s="627"/>
      <c r="E6" s="627"/>
      <c r="F6" s="627"/>
      <c r="G6" s="627"/>
      <c r="H6" s="627"/>
      <c r="I6" s="627"/>
      <c r="J6" s="627"/>
      <c r="K6" s="627"/>
      <c r="L6" s="627"/>
      <c r="M6" s="627"/>
      <c r="N6" s="627"/>
      <c r="O6" s="627"/>
      <c r="P6" s="627"/>
      <c r="Q6" s="628"/>
      <c r="R6" s="629">
        <v>59766</v>
      </c>
      <c r="S6" s="630"/>
      <c r="T6" s="630"/>
      <c r="U6" s="630"/>
      <c r="V6" s="630"/>
      <c r="W6" s="630"/>
      <c r="X6" s="630"/>
      <c r="Y6" s="631"/>
      <c r="Z6" s="632">
        <v>0.8</v>
      </c>
      <c r="AA6" s="632"/>
      <c r="AB6" s="632"/>
      <c r="AC6" s="632"/>
      <c r="AD6" s="633">
        <v>59766</v>
      </c>
      <c r="AE6" s="633"/>
      <c r="AF6" s="633"/>
      <c r="AG6" s="633"/>
      <c r="AH6" s="633"/>
      <c r="AI6" s="633"/>
      <c r="AJ6" s="633"/>
      <c r="AK6" s="633"/>
      <c r="AL6" s="634">
        <v>1.6</v>
      </c>
      <c r="AM6" s="635"/>
      <c r="AN6" s="635"/>
      <c r="AO6" s="636"/>
      <c r="AP6" s="626" t="s">
        <v>622</v>
      </c>
      <c r="AQ6" s="627"/>
      <c r="AR6" s="627"/>
      <c r="AS6" s="627"/>
      <c r="AT6" s="627"/>
      <c r="AU6" s="627"/>
      <c r="AV6" s="627"/>
      <c r="AW6" s="627"/>
      <c r="AX6" s="627"/>
      <c r="AY6" s="627"/>
      <c r="AZ6" s="627"/>
      <c r="BA6" s="627"/>
      <c r="BB6" s="627"/>
      <c r="BC6" s="627"/>
      <c r="BD6" s="627"/>
      <c r="BE6" s="627"/>
      <c r="BF6" s="628"/>
      <c r="BG6" s="629">
        <v>508801</v>
      </c>
      <c r="BH6" s="630"/>
      <c r="BI6" s="630"/>
      <c r="BJ6" s="630"/>
      <c r="BK6" s="630"/>
      <c r="BL6" s="630"/>
      <c r="BM6" s="630"/>
      <c r="BN6" s="631"/>
      <c r="BO6" s="632">
        <v>100</v>
      </c>
      <c r="BP6" s="632"/>
      <c r="BQ6" s="632"/>
      <c r="BR6" s="632"/>
      <c r="BS6" s="633" t="s">
        <v>560</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61230</v>
      </c>
      <c r="CS6" s="630"/>
      <c r="CT6" s="630"/>
      <c r="CU6" s="630"/>
      <c r="CV6" s="630"/>
      <c r="CW6" s="630"/>
      <c r="CX6" s="630"/>
      <c r="CY6" s="631"/>
      <c r="CZ6" s="623">
        <v>0.9</v>
      </c>
      <c r="DA6" s="624"/>
      <c r="DB6" s="624"/>
      <c r="DC6" s="643"/>
      <c r="DD6" s="638" t="s">
        <v>560</v>
      </c>
      <c r="DE6" s="630"/>
      <c r="DF6" s="630"/>
      <c r="DG6" s="630"/>
      <c r="DH6" s="630"/>
      <c r="DI6" s="630"/>
      <c r="DJ6" s="630"/>
      <c r="DK6" s="630"/>
      <c r="DL6" s="630"/>
      <c r="DM6" s="630"/>
      <c r="DN6" s="630"/>
      <c r="DO6" s="630"/>
      <c r="DP6" s="631"/>
      <c r="DQ6" s="638">
        <v>61230</v>
      </c>
      <c r="DR6" s="630"/>
      <c r="DS6" s="630"/>
      <c r="DT6" s="630"/>
      <c r="DU6" s="630"/>
      <c r="DV6" s="630"/>
      <c r="DW6" s="630"/>
      <c r="DX6" s="630"/>
      <c r="DY6" s="630"/>
      <c r="DZ6" s="630"/>
      <c r="EA6" s="630"/>
      <c r="EB6" s="630"/>
      <c r="EC6" s="639"/>
    </row>
    <row r="7" spans="2:143" ht="11.25" customHeight="1" x14ac:dyDescent="0.15">
      <c r="B7" s="626" t="s">
        <v>234</v>
      </c>
      <c r="C7" s="627"/>
      <c r="D7" s="627"/>
      <c r="E7" s="627"/>
      <c r="F7" s="627"/>
      <c r="G7" s="627"/>
      <c r="H7" s="627"/>
      <c r="I7" s="627"/>
      <c r="J7" s="627"/>
      <c r="K7" s="627"/>
      <c r="L7" s="627"/>
      <c r="M7" s="627"/>
      <c r="N7" s="627"/>
      <c r="O7" s="627"/>
      <c r="P7" s="627"/>
      <c r="Q7" s="628"/>
      <c r="R7" s="629">
        <v>627</v>
      </c>
      <c r="S7" s="630"/>
      <c r="T7" s="630"/>
      <c r="U7" s="630"/>
      <c r="V7" s="630"/>
      <c r="W7" s="630"/>
      <c r="X7" s="630"/>
      <c r="Y7" s="631"/>
      <c r="Z7" s="632">
        <v>0</v>
      </c>
      <c r="AA7" s="632"/>
      <c r="AB7" s="632"/>
      <c r="AC7" s="632"/>
      <c r="AD7" s="633">
        <v>627</v>
      </c>
      <c r="AE7" s="633"/>
      <c r="AF7" s="633"/>
      <c r="AG7" s="633"/>
      <c r="AH7" s="633"/>
      <c r="AI7" s="633"/>
      <c r="AJ7" s="633"/>
      <c r="AK7" s="633"/>
      <c r="AL7" s="634">
        <v>0</v>
      </c>
      <c r="AM7" s="635"/>
      <c r="AN7" s="635"/>
      <c r="AO7" s="636"/>
      <c r="AP7" s="626" t="s">
        <v>621</v>
      </c>
      <c r="AQ7" s="627"/>
      <c r="AR7" s="627"/>
      <c r="AS7" s="627"/>
      <c r="AT7" s="627"/>
      <c r="AU7" s="627"/>
      <c r="AV7" s="627"/>
      <c r="AW7" s="627"/>
      <c r="AX7" s="627"/>
      <c r="AY7" s="627"/>
      <c r="AZ7" s="627"/>
      <c r="BA7" s="627"/>
      <c r="BB7" s="627"/>
      <c r="BC7" s="627"/>
      <c r="BD7" s="627"/>
      <c r="BE7" s="627"/>
      <c r="BF7" s="628"/>
      <c r="BG7" s="629">
        <v>230744</v>
      </c>
      <c r="BH7" s="630"/>
      <c r="BI7" s="630"/>
      <c r="BJ7" s="630"/>
      <c r="BK7" s="630"/>
      <c r="BL7" s="630"/>
      <c r="BM7" s="630"/>
      <c r="BN7" s="631"/>
      <c r="BO7" s="632">
        <v>45.4</v>
      </c>
      <c r="BP7" s="632"/>
      <c r="BQ7" s="632"/>
      <c r="BR7" s="632"/>
      <c r="BS7" s="633" t="s">
        <v>560</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972006</v>
      </c>
      <c r="CS7" s="630"/>
      <c r="CT7" s="630"/>
      <c r="CU7" s="630"/>
      <c r="CV7" s="630"/>
      <c r="CW7" s="630"/>
      <c r="CX7" s="630"/>
      <c r="CY7" s="631"/>
      <c r="CZ7" s="632">
        <v>14.5</v>
      </c>
      <c r="DA7" s="632"/>
      <c r="DB7" s="632"/>
      <c r="DC7" s="632"/>
      <c r="DD7" s="638">
        <v>171294</v>
      </c>
      <c r="DE7" s="630"/>
      <c r="DF7" s="630"/>
      <c r="DG7" s="630"/>
      <c r="DH7" s="630"/>
      <c r="DI7" s="630"/>
      <c r="DJ7" s="630"/>
      <c r="DK7" s="630"/>
      <c r="DL7" s="630"/>
      <c r="DM7" s="630"/>
      <c r="DN7" s="630"/>
      <c r="DO7" s="630"/>
      <c r="DP7" s="631"/>
      <c r="DQ7" s="638">
        <v>646280</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5792</v>
      </c>
      <c r="S8" s="630"/>
      <c r="T8" s="630"/>
      <c r="U8" s="630"/>
      <c r="V8" s="630"/>
      <c r="W8" s="630"/>
      <c r="X8" s="630"/>
      <c r="Y8" s="631"/>
      <c r="Z8" s="632">
        <v>0.1</v>
      </c>
      <c r="AA8" s="632"/>
      <c r="AB8" s="632"/>
      <c r="AC8" s="632"/>
      <c r="AD8" s="633">
        <v>5792</v>
      </c>
      <c r="AE8" s="633"/>
      <c r="AF8" s="633"/>
      <c r="AG8" s="633"/>
      <c r="AH8" s="633"/>
      <c r="AI8" s="633"/>
      <c r="AJ8" s="633"/>
      <c r="AK8" s="633"/>
      <c r="AL8" s="634">
        <v>0.2</v>
      </c>
      <c r="AM8" s="635"/>
      <c r="AN8" s="635"/>
      <c r="AO8" s="636"/>
      <c r="AP8" s="626" t="s">
        <v>620</v>
      </c>
      <c r="AQ8" s="627"/>
      <c r="AR8" s="627"/>
      <c r="AS8" s="627"/>
      <c r="AT8" s="627"/>
      <c r="AU8" s="627"/>
      <c r="AV8" s="627"/>
      <c r="AW8" s="627"/>
      <c r="AX8" s="627"/>
      <c r="AY8" s="627"/>
      <c r="AZ8" s="627"/>
      <c r="BA8" s="627"/>
      <c r="BB8" s="627"/>
      <c r="BC8" s="627"/>
      <c r="BD8" s="627"/>
      <c r="BE8" s="627"/>
      <c r="BF8" s="628"/>
      <c r="BG8" s="629">
        <v>9828</v>
      </c>
      <c r="BH8" s="630"/>
      <c r="BI8" s="630"/>
      <c r="BJ8" s="630"/>
      <c r="BK8" s="630"/>
      <c r="BL8" s="630"/>
      <c r="BM8" s="630"/>
      <c r="BN8" s="631"/>
      <c r="BO8" s="632">
        <v>1.9</v>
      </c>
      <c r="BP8" s="632"/>
      <c r="BQ8" s="632"/>
      <c r="BR8" s="632"/>
      <c r="BS8" s="633" t="s">
        <v>560</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1539637</v>
      </c>
      <c r="CS8" s="630"/>
      <c r="CT8" s="630"/>
      <c r="CU8" s="630"/>
      <c r="CV8" s="630"/>
      <c r="CW8" s="630"/>
      <c r="CX8" s="630"/>
      <c r="CY8" s="631"/>
      <c r="CZ8" s="632">
        <v>23</v>
      </c>
      <c r="DA8" s="632"/>
      <c r="DB8" s="632"/>
      <c r="DC8" s="632"/>
      <c r="DD8" s="638">
        <v>11677</v>
      </c>
      <c r="DE8" s="630"/>
      <c r="DF8" s="630"/>
      <c r="DG8" s="630"/>
      <c r="DH8" s="630"/>
      <c r="DI8" s="630"/>
      <c r="DJ8" s="630"/>
      <c r="DK8" s="630"/>
      <c r="DL8" s="630"/>
      <c r="DM8" s="630"/>
      <c r="DN8" s="630"/>
      <c r="DO8" s="630"/>
      <c r="DP8" s="631"/>
      <c r="DQ8" s="638">
        <v>1021354</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6040</v>
      </c>
      <c r="S9" s="630"/>
      <c r="T9" s="630"/>
      <c r="U9" s="630"/>
      <c r="V9" s="630"/>
      <c r="W9" s="630"/>
      <c r="X9" s="630"/>
      <c r="Y9" s="631"/>
      <c r="Z9" s="632">
        <v>0.1</v>
      </c>
      <c r="AA9" s="632"/>
      <c r="AB9" s="632"/>
      <c r="AC9" s="632"/>
      <c r="AD9" s="633">
        <v>6040</v>
      </c>
      <c r="AE9" s="633"/>
      <c r="AF9" s="633"/>
      <c r="AG9" s="633"/>
      <c r="AH9" s="633"/>
      <c r="AI9" s="633"/>
      <c r="AJ9" s="633"/>
      <c r="AK9" s="633"/>
      <c r="AL9" s="634">
        <v>0.2</v>
      </c>
      <c r="AM9" s="635"/>
      <c r="AN9" s="635"/>
      <c r="AO9" s="636"/>
      <c r="AP9" s="626" t="s">
        <v>619</v>
      </c>
      <c r="AQ9" s="627"/>
      <c r="AR9" s="627"/>
      <c r="AS9" s="627"/>
      <c r="AT9" s="627"/>
      <c r="AU9" s="627"/>
      <c r="AV9" s="627"/>
      <c r="AW9" s="627"/>
      <c r="AX9" s="627"/>
      <c r="AY9" s="627"/>
      <c r="AZ9" s="627"/>
      <c r="BA9" s="627"/>
      <c r="BB9" s="627"/>
      <c r="BC9" s="627"/>
      <c r="BD9" s="627"/>
      <c r="BE9" s="627"/>
      <c r="BF9" s="628"/>
      <c r="BG9" s="629">
        <v>201474</v>
      </c>
      <c r="BH9" s="630"/>
      <c r="BI9" s="630"/>
      <c r="BJ9" s="630"/>
      <c r="BK9" s="630"/>
      <c r="BL9" s="630"/>
      <c r="BM9" s="630"/>
      <c r="BN9" s="631"/>
      <c r="BO9" s="632">
        <v>39.6</v>
      </c>
      <c r="BP9" s="632"/>
      <c r="BQ9" s="632"/>
      <c r="BR9" s="632"/>
      <c r="BS9" s="633" t="s">
        <v>560</v>
      </c>
      <c r="BT9" s="633"/>
      <c r="BU9" s="633"/>
      <c r="BV9" s="633"/>
      <c r="BW9" s="633"/>
      <c r="BX9" s="633"/>
      <c r="BY9" s="633"/>
      <c r="BZ9" s="633"/>
      <c r="CA9" s="633"/>
      <c r="CB9" s="637"/>
      <c r="CD9" s="644" t="s">
        <v>239</v>
      </c>
      <c r="CE9" s="645"/>
      <c r="CF9" s="645"/>
      <c r="CG9" s="645"/>
      <c r="CH9" s="645"/>
      <c r="CI9" s="645"/>
      <c r="CJ9" s="645"/>
      <c r="CK9" s="645"/>
      <c r="CL9" s="645"/>
      <c r="CM9" s="645"/>
      <c r="CN9" s="645"/>
      <c r="CO9" s="645"/>
      <c r="CP9" s="645"/>
      <c r="CQ9" s="646"/>
      <c r="CR9" s="629">
        <v>839591</v>
      </c>
      <c r="CS9" s="630"/>
      <c r="CT9" s="630"/>
      <c r="CU9" s="630"/>
      <c r="CV9" s="630"/>
      <c r="CW9" s="630"/>
      <c r="CX9" s="630"/>
      <c r="CY9" s="631"/>
      <c r="CZ9" s="632">
        <v>12.5</v>
      </c>
      <c r="DA9" s="632"/>
      <c r="DB9" s="632"/>
      <c r="DC9" s="632"/>
      <c r="DD9" s="638">
        <v>4944</v>
      </c>
      <c r="DE9" s="630"/>
      <c r="DF9" s="630"/>
      <c r="DG9" s="630"/>
      <c r="DH9" s="630"/>
      <c r="DI9" s="630"/>
      <c r="DJ9" s="630"/>
      <c r="DK9" s="630"/>
      <c r="DL9" s="630"/>
      <c r="DM9" s="630"/>
      <c r="DN9" s="630"/>
      <c r="DO9" s="630"/>
      <c r="DP9" s="631"/>
      <c r="DQ9" s="638">
        <v>611006</v>
      </c>
      <c r="DR9" s="630"/>
      <c r="DS9" s="630"/>
      <c r="DT9" s="630"/>
      <c r="DU9" s="630"/>
      <c r="DV9" s="630"/>
      <c r="DW9" s="630"/>
      <c r="DX9" s="630"/>
      <c r="DY9" s="630"/>
      <c r="DZ9" s="630"/>
      <c r="EA9" s="630"/>
      <c r="EB9" s="630"/>
      <c r="EC9" s="639"/>
    </row>
    <row r="10" spans="2:143" ht="11.25" customHeight="1" x14ac:dyDescent="0.15">
      <c r="B10" s="626" t="s">
        <v>618</v>
      </c>
      <c r="C10" s="627"/>
      <c r="D10" s="627"/>
      <c r="E10" s="627"/>
      <c r="F10" s="627"/>
      <c r="G10" s="627"/>
      <c r="H10" s="627"/>
      <c r="I10" s="627"/>
      <c r="J10" s="627"/>
      <c r="K10" s="627"/>
      <c r="L10" s="627"/>
      <c r="M10" s="627"/>
      <c r="N10" s="627"/>
      <c r="O10" s="627"/>
      <c r="P10" s="627"/>
      <c r="Q10" s="628"/>
      <c r="R10" s="629" t="s">
        <v>560</v>
      </c>
      <c r="S10" s="630"/>
      <c r="T10" s="630"/>
      <c r="U10" s="630"/>
      <c r="V10" s="630"/>
      <c r="W10" s="630"/>
      <c r="X10" s="630"/>
      <c r="Y10" s="631"/>
      <c r="Z10" s="632" t="s">
        <v>560</v>
      </c>
      <c r="AA10" s="632"/>
      <c r="AB10" s="632"/>
      <c r="AC10" s="632"/>
      <c r="AD10" s="633" t="s">
        <v>560</v>
      </c>
      <c r="AE10" s="633"/>
      <c r="AF10" s="633"/>
      <c r="AG10" s="633"/>
      <c r="AH10" s="633"/>
      <c r="AI10" s="633"/>
      <c r="AJ10" s="633"/>
      <c r="AK10" s="633"/>
      <c r="AL10" s="634" t="s">
        <v>560</v>
      </c>
      <c r="AM10" s="635"/>
      <c r="AN10" s="635"/>
      <c r="AO10" s="636"/>
      <c r="AP10" s="626" t="s">
        <v>617</v>
      </c>
      <c r="AQ10" s="627"/>
      <c r="AR10" s="627"/>
      <c r="AS10" s="627"/>
      <c r="AT10" s="627"/>
      <c r="AU10" s="627"/>
      <c r="AV10" s="627"/>
      <c r="AW10" s="627"/>
      <c r="AX10" s="627"/>
      <c r="AY10" s="627"/>
      <c r="AZ10" s="627"/>
      <c r="BA10" s="627"/>
      <c r="BB10" s="627"/>
      <c r="BC10" s="627"/>
      <c r="BD10" s="627"/>
      <c r="BE10" s="627"/>
      <c r="BF10" s="628"/>
      <c r="BG10" s="629">
        <v>12360</v>
      </c>
      <c r="BH10" s="630"/>
      <c r="BI10" s="630"/>
      <c r="BJ10" s="630"/>
      <c r="BK10" s="630"/>
      <c r="BL10" s="630"/>
      <c r="BM10" s="630"/>
      <c r="BN10" s="631"/>
      <c r="BO10" s="632">
        <v>2.4</v>
      </c>
      <c r="BP10" s="632"/>
      <c r="BQ10" s="632"/>
      <c r="BR10" s="632"/>
      <c r="BS10" s="633" t="s">
        <v>560</v>
      </c>
      <c r="BT10" s="633"/>
      <c r="BU10" s="633"/>
      <c r="BV10" s="633"/>
      <c r="BW10" s="633"/>
      <c r="BX10" s="633"/>
      <c r="BY10" s="633"/>
      <c r="BZ10" s="633"/>
      <c r="CA10" s="633"/>
      <c r="CB10" s="637"/>
      <c r="CD10" s="644" t="s">
        <v>240</v>
      </c>
      <c r="CE10" s="645"/>
      <c r="CF10" s="645"/>
      <c r="CG10" s="645"/>
      <c r="CH10" s="645"/>
      <c r="CI10" s="645"/>
      <c r="CJ10" s="645"/>
      <c r="CK10" s="645"/>
      <c r="CL10" s="645"/>
      <c r="CM10" s="645"/>
      <c r="CN10" s="645"/>
      <c r="CO10" s="645"/>
      <c r="CP10" s="645"/>
      <c r="CQ10" s="646"/>
      <c r="CR10" s="629" t="s">
        <v>560</v>
      </c>
      <c r="CS10" s="630"/>
      <c r="CT10" s="630"/>
      <c r="CU10" s="630"/>
      <c r="CV10" s="630"/>
      <c r="CW10" s="630"/>
      <c r="CX10" s="630"/>
      <c r="CY10" s="631"/>
      <c r="CZ10" s="632" t="s">
        <v>560</v>
      </c>
      <c r="DA10" s="632"/>
      <c r="DB10" s="632"/>
      <c r="DC10" s="632"/>
      <c r="DD10" s="638" t="s">
        <v>560</v>
      </c>
      <c r="DE10" s="630"/>
      <c r="DF10" s="630"/>
      <c r="DG10" s="630"/>
      <c r="DH10" s="630"/>
      <c r="DI10" s="630"/>
      <c r="DJ10" s="630"/>
      <c r="DK10" s="630"/>
      <c r="DL10" s="630"/>
      <c r="DM10" s="630"/>
      <c r="DN10" s="630"/>
      <c r="DO10" s="630"/>
      <c r="DP10" s="631"/>
      <c r="DQ10" s="638" t="s">
        <v>560</v>
      </c>
      <c r="DR10" s="630"/>
      <c r="DS10" s="630"/>
      <c r="DT10" s="630"/>
      <c r="DU10" s="630"/>
      <c r="DV10" s="630"/>
      <c r="DW10" s="630"/>
      <c r="DX10" s="630"/>
      <c r="DY10" s="630"/>
      <c r="DZ10" s="630"/>
      <c r="EA10" s="630"/>
      <c r="EB10" s="630"/>
      <c r="EC10" s="639"/>
    </row>
    <row r="11" spans="2:143" ht="11.25" customHeight="1" x14ac:dyDescent="0.15">
      <c r="B11" s="626" t="s">
        <v>241</v>
      </c>
      <c r="C11" s="627"/>
      <c r="D11" s="627"/>
      <c r="E11" s="627"/>
      <c r="F11" s="627"/>
      <c r="G11" s="627"/>
      <c r="H11" s="627"/>
      <c r="I11" s="627"/>
      <c r="J11" s="627"/>
      <c r="K11" s="627"/>
      <c r="L11" s="627"/>
      <c r="M11" s="627"/>
      <c r="N11" s="627"/>
      <c r="O11" s="627"/>
      <c r="P11" s="627"/>
      <c r="Q11" s="628"/>
      <c r="R11" s="629">
        <v>144208</v>
      </c>
      <c r="S11" s="630"/>
      <c r="T11" s="630"/>
      <c r="U11" s="630"/>
      <c r="V11" s="630"/>
      <c r="W11" s="630"/>
      <c r="X11" s="630"/>
      <c r="Y11" s="631"/>
      <c r="Z11" s="634">
        <v>2</v>
      </c>
      <c r="AA11" s="635"/>
      <c r="AB11" s="635"/>
      <c r="AC11" s="647"/>
      <c r="AD11" s="638">
        <v>144208</v>
      </c>
      <c r="AE11" s="630"/>
      <c r="AF11" s="630"/>
      <c r="AG11" s="630"/>
      <c r="AH11" s="630"/>
      <c r="AI11" s="630"/>
      <c r="AJ11" s="630"/>
      <c r="AK11" s="631"/>
      <c r="AL11" s="634">
        <v>3.7</v>
      </c>
      <c r="AM11" s="635"/>
      <c r="AN11" s="635"/>
      <c r="AO11" s="636"/>
      <c r="AP11" s="626" t="s">
        <v>616</v>
      </c>
      <c r="AQ11" s="627"/>
      <c r="AR11" s="627"/>
      <c r="AS11" s="627"/>
      <c r="AT11" s="627"/>
      <c r="AU11" s="627"/>
      <c r="AV11" s="627"/>
      <c r="AW11" s="627"/>
      <c r="AX11" s="627"/>
      <c r="AY11" s="627"/>
      <c r="AZ11" s="627"/>
      <c r="BA11" s="627"/>
      <c r="BB11" s="627"/>
      <c r="BC11" s="627"/>
      <c r="BD11" s="627"/>
      <c r="BE11" s="627"/>
      <c r="BF11" s="628"/>
      <c r="BG11" s="629">
        <v>7082</v>
      </c>
      <c r="BH11" s="630"/>
      <c r="BI11" s="630"/>
      <c r="BJ11" s="630"/>
      <c r="BK11" s="630"/>
      <c r="BL11" s="630"/>
      <c r="BM11" s="630"/>
      <c r="BN11" s="631"/>
      <c r="BO11" s="632">
        <v>1.4</v>
      </c>
      <c r="BP11" s="632"/>
      <c r="BQ11" s="632"/>
      <c r="BR11" s="632"/>
      <c r="BS11" s="633" t="s">
        <v>560</v>
      </c>
      <c r="BT11" s="633"/>
      <c r="BU11" s="633"/>
      <c r="BV11" s="633"/>
      <c r="BW11" s="633"/>
      <c r="BX11" s="633"/>
      <c r="BY11" s="633"/>
      <c r="BZ11" s="633"/>
      <c r="CA11" s="633"/>
      <c r="CB11" s="637"/>
      <c r="CD11" s="644" t="s">
        <v>242</v>
      </c>
      <c r="CE11" s="645"/>
      <c r="CF11" s="645"/>
      <c r="CG11" s="645"/>
      <c r="CH11" s="645"/>
      <c r="CI11" s="645"/>
      <c r="CJ11" s="645"/>
      <c r="CK11" s="645"/>
      <c r="CL11" s="645"/>
      <c r="CM11" s="645"/>
      <c r="CN11" s="645"/>
      <c r="CO11" s="645"/>
      <c r="CP11" s="645"/>
      <c r="CQ11" s="646"/>
      <c r="CR11" s="629">
        <v>337197</v>
      </c>
      <c r="CS11" s="630"/>
      <c r="CT11" s="630"/>
      <c r="CU11" s="630"/>
      <c r="CV11" s="630"/>
      <c r="CW11" s="630"/>
      <c r="CX11" s="630"/>
      <c r="CY11" s="631"/>
      <c r="CZ11" s="632">
        <v>5</v>
      </c>
      <c r="DA11" s="632"/>
      <c r="DB11" s="632"/>
      <c r="DC11" s="632"/>
      <c r="DD11" s="638">
        <v>57708</v>
      </c>
      <c r="DE11" s="630"/>
      <c r="DF11" s="630"/>
      <c r="DG11" s="630"/>
      <c r="DH11" s="630"/>
      <c r="DI11" s="630"/>
      <c r="DJ11" s="630"/>
      <c r="DK11" s="630"/>
      <c r="DL11" s="630"/>
      <c r="DM11" s="630"/>
      <c r="DN11" s="630"/>
      <c r="DO11" s="630"/>
      <c r="DP11" s="631"/>
      <c r="DQ11" s="638">
        <v>186129</v>
      </c>
      <c r="DR11" s="630"/>
      <c r="DS11" s="630"/>
      <c r="DT11" s="630"/>
      <c r="DU11" s="630"/>
      <c r="DV11" s="630"/>
      <c r="DW11" s="630"/>
      <c r="DX11" s="630"/>
      <c r="DY11" s="630"/>
      <c r="DZ11" s="630"/>
      <c r="EA11" s="630"/>
      <c r="EB11" s="630"/>
      <c r="EC11" s="639"/>
    </row>
    <row r="12" spans="2:143" ht="11.25" customHeight="1" x14ac:dyDescent="0.15">
      <c r="B12" s="626" t="s">
        <v>243</v>
      </c>
      <c r="C12" s="627"/>
      <c r="D12" s="627"/>
      <c r="E12" s="627"/>
      <c r="F12" s="627"/>
      <c r="G12" s="627"/>
      <c r="H12" s="627"/>
      <c r="I12" s="627"/>
      <c r="J12" s="627"/>
      <c r="K12" s="627"/>
      <c r="L12" s="627"/>
      <c r="M12" s="627"/>
      <c r="N12" s="627"/>
      <c r="O12" s="627"/>
      <c r="P12" s="627"/>
      <c r="Q12" s="628"/>
      <c r="R12" s="629" t="s">
        <v>560</v>
      </c>
      <c r="S12" s="630"/>
      <c r="T12" s="630"/>
      <c r="U12" s="630"/>
      <c r="V12" s="630"/>
      <c r="W12" s="630"/>
      <c r="X12" s="630"/>
      <c r="Y12" s="631"/>
      <c r="Z12" s="632" t="s">
        <v>560</v>
      </c>
      <c r="AA12" s="632"/>
      <c r="AB12" s="632"/>
      <c r="AC12" s="632"/>
      <c r="AD12" s="633" t="s">
        <v>560</v>
      </c>
      <c r="AE12" s="633"/>
      <c r="AF12" s="633"/>
      <c r="AG12" s="633"/>
      <c r="AH12" s="633"/>
      <c r="AI12" s="633"/>
      <c r="AJ12" s="633"/>
      <c r="AK12" s="633"/>
      <c r="AL12" s="634" t="s">
        <v>560</v>
      </c>
      <c r="AM12" s="635"/>
      <c r="AN12" s="635"/>
      <c r="AO12" s="636"/>
      <c r="AP12" s="626" t="s">
        <v>615</v>
      </c>
      <c r="AQ12" s="627"/>
      <c r="AR12" s="627"/>
      <c r="AS12" s="627"/>
      <c r="AT12" s="627"/>
      <c r="AU12" s="627"/>
      <c r="AV12" s="627"/>
      <c r="AW12" s="627"/>
      <c r="AX12" s="627"/>
      <c r="AY12" s="627"/>
      <c r="AZ12" s="627"/>
      <c r="BA12" s="627"/>
      <c r="BB12" s="627"/>
      <c r="BC12" s="627"/>
      <c r="BD12" s="627"/>
      <c r="BE12" s="627"/>
      <c r="BF12" s="628"/>
      <c r="BG12" s="629">
        <v>217994</v>
      </c>
      <c r="BH12" s="630"/>
      <c r="BI12" s="630"/>
      <c r="BJ12" s="630"/>
      <c r="BK12" s="630"/>
      <c r="BL12" s="630"/>
      <c r="BM12" s="630"/>
      <c r="BN12" s="631"/>
      <c r="BO12" s="632">
        <v>42.8</v>
      </c>
      <c r="BP12" s="632"/>
      <c r="BQ12" s="632"/>
      <c r="BR12" s="632"/>
      <c r="BS12" s="633" t="s">
        <v>560</v>
      </c>
      <c r="BT12" s="633"/>
      <c r="BU12" s="633"/>
      <c r="BV12" s="633"/>
      <c r="BW12" s="633"/>
      <c r="BX12" s="633"/>
      <c r="BY12" s="633"/>
      <c r="BZ12" s="633"/>
      <c r="CA12" s="633"/>
      <c r="CB12" s="637"/>
      <c r="CD12" s="644" t="s">
        <v>244</v>
      </c>
      <c r="CE12" s="645"/>
      <c r="CF12" s="645"/>
      <c r="CG12" s="645"/>
      <c r="CH12" s="645"/>
      <c r="CI12" s="645"/>
      <c r="CJ12" s="645"/>
      <c r="CK12" s="645"/>
      <c r="CL12" s="645"/>
      <c r="CM12" s="645"/>
      <c r="CN12" s="645"/>
      <c r="CO12" s="645"/>
      <c r="CP12" s="645"/>
      <c r="CQ12" s="646"/>
      <c r="CR12" s="629">
        <v>225311</v>
      </c>
      <c r="CS12" s="630"/>
      <c r="CT12" s="630"/>
      <c r="CU12" s="630"/>
      <c r="CV12" s="630"/>
      <c r="CW12" s="630"/>
      <c r="CX12" s="630"/>
      <c r="CY12" s="631"/>
      <c r="CZ12" s="632">
        <v>3.4</v>
      </c>
      <c r="DA12" s="632"/>
      <c r="DB12" s="632"/>
      <c r="DC12" s="632"/>
      <c r="DD12" s="638">
        <v>16852</v>
      </c>
      <c r="DE12" s="630"/>
      <c r="DF12" s="630"/>
      <c r="DG12" s="630"/>
      <c r="DH12" s="630"/>
      <c r="DI12" s="630"/>
      <c r="DJ12" s="630"/>
      <c r="DK12" s="630"/>
      <c r="DL12" s="630"/>
      <c r="DM12" s="630"/>
      <c r="DN12" s="630"/>
      <c r="DO12" s="630"/>
      <c r="DP12" s="631"/>
      <c r="DQ12" s="638">
        <v>72008</v>
      </c>
      <c r="DR12" s="630"/>
      <c r="DS12" s="630"/>
      <c r="DT12" s="630"/>
      <c r="DU12" s="630"/>
      <c r="DV12" s="630"/>
      <c r="DW12" s="630"/>
      <c r="DX12" s="630"/>
      <c r="DY12" s="630"/>
      <c r="DZ12" s="630"/>
      <c r="EA12" s="630"/>
      <c r="EB12" s="630"/>
      <c r="EC12" s="639"/>
    </row>
    <row r="13" spans="2:143" ht="11.25" customHeight="1" x14ac:dyDescent="0.15">
      <c r="B13" s="626" t="s">
        <v>245</v>
      </c>
      <c r="C13" s="627"/>
      <c r="D13" s="627"/>
      <c r="E13" s="627"/>
      <c r="F13" s="627"/>
      <c r="G13" s="627"/>
      <c r="H13" s="627"/>
      <c r="I13" s="627"/>
      <c r="J13" s="627"/>
      <c r="K13" s="627"/>
      <c r="L13" s="627"/>
      <c r="M13" s="627"/>
      <c r="N13" s="627"/>
      <c r="O13" s="627"/>
      <c r="P13" s="627"/>
      <c r="Q13" s="628"/>
      <c r="R13" s="629" t="s">
        <v>560</v>
      </c>
      <c r="S13" s="630"/>
      <c r="T13" s="630"/>
      <c r="U13" s="630"/>
      <c r="V13" s="630"/>
      <c r="W13" s="630"/>
      <c r="X13" s="630"/>
      <c r="Y13" s="631"/>
      <c r="Z13" s="632" t="s">
        <v>560</v>
      </c>
      <c r="AA13" s="632"/>
      <c r="AB13" s="632"/>
      <c r="AC13" s="632"/>
      <c r="AD13" s="633" t="s">
        <v>560</v>
      </c>
      <c r="AE13" s="633"/>
      <c r="AF13" s="633"/>
      <c r="AG13" s="633"/>
      <c r="AH13" s="633"/>
      <c r="AI13" s="633"/>
      <c r="AJ13" s="633"/>
      <c r="AK13" s="633"/>
      <c r="AL13" s="634" t="s">
        <v>560</v>
      </c>
      <c r="AM13" s="635"/>
      <c r="AN13" s="635"/>
      <c r="AO13" s="636"/>
      <c r="AP13" s="626" t="s">
        <v>614</v>
      </c>
      <c r="AQ13" s="627"/>
      <c r="AR13" s="627"/>
      <c r="AS13" s="627"/>
      <c r="AT13" s="627"/>
      <c r="AU13" s="627"/>
      <c r="AV13" s="627"/>
      <c r="AW13" s="627"/>
      <c r="AX13" s="627"/>
      <c r="AY13" s="627"/>
      <c r="AZ13" s="627"/>
      <c r="BA13" s="627"/>
      <c r="BB13" s="627"/>
      <c r="BC13" s="627"/>
      <c r="BD13" s="627"/>
      <c r="BE13" s="627"/>
      <c r="BF13" s="628"/>
      <c r="BG13" s="629">
        <v>216912</v>
      </c>
      <c r="BH13" s="630"/>
      <c r="BI13" s="630"/>
      <c r="BJ13" s="630"/>
      <c r="BK13" s="630"/>
      <c r="BL13" s="630"/>
      <c r="BM13" s="630"/>
      <c r="BN13" s="631"/>
      <c r="BO13" s="632">
        <v>42.6</v>
      </c>
      <c r="BP13" s="632"/>
      <c r="BQ13" s="632"/>
      <c r="BR13" s="632"/>
      <c r="BS13" s="633" t="s">
        <v>560</v>
      </c>
      <c r="BT13" s="633"/>
      <c r="BU13" s="633"/>
      <c r="BV13" s="633"/>
      <c r="BW13" s="633"/>
      <c r="BX13" s="633"/>
      <c r="BY13" s="633"/>
      <c r="BZ13" s="633"/>
      <c r="CA13" s="633"/>
      <c r="CB13" s="637"/>
      <c r="CD13" s="644" t="s">
        <v>246</v>
      </c>
      <c r="CE13" s="645"/>
      <c r="CF13" s="645"/>
      <c r="CG13" s="645"/>
      <c r="CH13" s="645"/>
      <c r="CI13" s="645"/>
      <c r="CJ13" s="645"/>
      <c r="CK13" s="645"/>
      <c r="CL13" s="645"/>
      <c r="CM13" s="645"/>
      <c r="CN13" s="645"/>
      <c r="CO13" s="645"/>
      <c r="CP13" s="645"/>
      <c r="CQ13" s="646"/>
      <c r="CR13" s="629">
        <v>708928</v>
      </c>
      <c r="CS13" s="630"/>
      <c r="CT13" s="630"/>
      <c r="CU13" s="630"/>
      <c r="CV13" s="630"/>
      <c r="CW13" s="630"/>
      <c r="CX13" s="630"/>
      <c r="CY13" s="631"/>
      <c r="CZ13" s="632">
        <v>10.6</v>
      </c>
      <c r="DA13" s="632"/>
      <c r="DB13" s="632"/>
      <c r="DC13" s="632"/>
      <c r="DD13" s="638">
        <v>598136</v>
      </c>
      <c r="DE13" s="630"/>
      <c r="DF13" s="630"/>
      <c r="DG13" s="630"/>
      <c r="DH13" s="630"/>
      <c r="DI13" s="630"/>
      <c r="DJ13" s="630"/>
      <c r="DK13" s="630"/>
      <c r="DL13" s="630"/>
      <c r="DM13" s="630"/>
      <c r="DN13" s="630"/>
      <c r="DO13" s="630"/>
      <c r="DP13" s="631"/>
      <c r="DQ13" s="638">
        <v>187470</v>
      </c>
      <c r="DR13" s="630"/>
      <c r="DS13" s="630"/>
      <c r="DT13" s="630"/>
      <c r="DU13" s="630"/>
      <c r="DV13" s="630"/>
      <c r="DW13" s="630"/>
      <c r="DX13" s="630"/>
      <c r="DY13" s="630"/>
      <c r="DZ13" s="630"/>
      <c r="EA13" s="630"/>
      <c r="EB13" s="630"/>
      <c r="EC13" s="639"/>
    </row>
    <row r="14" spans="2:143" ht="11.25" customHeight="1" x14ac:dyDescent="0.15">
      <c r="B14" s="626" t="s">
        <v>247</v>
      </c>
      <c r="C14" s="627"/>
      <c r="D14" s="627"/>
      <c r="E14" s="627"/>
      <c r="F14" s="627"/>
      <c r="G14" s="627"/>
      <c r="H14" s="627"/>
      <c r="I14" s="627"/>
      <c r="J14" s="627"/>
      <c r="K14" s="627"/>
      <c r="L14" s="627"/>
      <c r="M14" s="627"/>
      <c r="N14" s="627"/>
      <c r="O14" s="627"/>
      <c r="P14" s="627"/>
      <c r="Q14" s="628"/>
      <c r="R14" s="629" t="s">
        <v>560</v>
      </c>
      <c r="S14" s="630"/>
      <c r="T14" s="630"/>
      <c r="U14" s="630"/>
      <c r="V14" s="630"/>
      <c r="W14" s="630"/>
      <c r="X14" s="630"/>
      <c r="Y14" s="631"/>
      <c r="Z14" s="632" t="s">
        <v>560</v>
      </c>
      <c r="AA14" s="632"/>
      <c r="AB14" s="632"/>
      <c r="AC14" s="632"/>
      <c r="AD14" s="633" t="s">
        <v>560</v>
      </c>
      <c r="AE14" s="633"/>
      <c r="AF14" s="633"/>
      <c r="AG14" s="633"/>
      <c r="AH14" s="633"/>
      <c r="AI14" s="633"/>
      <c r="AJ14" s="633"/>
      <c r="AK14" s="633"/>
      <c r="AL14" s="634" t="s">
        <v>560</v>
      </c>
      <c r="AM14" s="635"/>
      <c r="AN14" s="635"/>
      <c r="AO14" s="636"/>
      <c r="AP14" s="626" t="s">
        <v>613</v>
      </c>
      <c r="AQ14" s="627"/>
      <c r="AR14" s="627"/>
      <c r="AS14" s="627"/>
      <c r="AT14" s="627"/>
      <c r="AU14" s="627"/>
      <c r="AV14" s="627"/>
      <c r="AW14" s="627"/>
      <c r="AX14" s="627"/>
      <c r="AY14" s="627"/>
      <c r="AZ14" s="627"/>
      <c r="BA14" s="627"/>
      <c r="BB14" s="627"/>
      <c r="BC14" s="627"/>
      <c r="BD14" s="627"/>
      <c r="BE14" s="627"/>
      <c r="BF14" s="628"/>
      <c r="BG14" s="629">
        <v>24053</v>
      </c>
      <c r="BH14" s="630"/>
      <c r="BI14" s="630"/>
      <c r="BJ14" s="630"/>
      <c r="BK14" s="630"/>
      <c r="BL14" s="630"/>
      <c r="BM14" s="630"/>
      <c r="BN14" s="631"/>
      <c r="BO14" s="632">
        <v>4.7</v>
      </c>
      <c r="BP14" s="632"/>
      <c r="BQ14" s="632"/>
      <c r="BR14" s="632"/>
      <c r="BS14" s="633" t="s">
        <v>560</v>
      </c>
      <c r="BT14" s="633"/>
      <c r="BU14" s="633"/>
      <c r="BV14" s="633"/>
      <c r="BW14" s="633"/>
      <c r="BX14" s="633"/>
      <c r="BY14" s="633"/>
      <c r="BZ14" s="633"/>
      <c r="CA14" s="633"/>
      <c r="CB14" s="637"/>
      <c r="CD14" s="644" t="s">
        <v>248</v>
      </c>
      <c r="CE14" s="645"/>
      <c r="CF14" s="645"/>
      <c r="CG14" s="645"/>
      <c r="CH14" s="645"/>
      <c r="CI14" s="645"/>
      <c r="CJ14" s="645"/>
      <c r="CK14" s="645"/>
      <c r="CL14" s="645"/>
      <c r="CM14" s="645"/>
      <c r="CN14" s="645"/>
      <c r="CO14" s="645"/>
      <c r="CP14" s="645"/>
      <c r="CQ14" s="646"/>
      <c r="CR14" s="629">
        <v>422725</v>
      </c>
      <c r="CS14" s="630"/>
      <c r="CT14" s="630"/>
      <c r="CU14" s="630"/>
      <c r="CV14" s="630"/>
      <c r="CW14" s="630"/>
      <c r="CX14" s="630"/>
      <c r="CY14" s="631"/>
      <c r="CZ14" s="632">
        <v>6.3</v>
      </c>
      <c r="DA14" s="632"/>
      <c r="DB14" s="632"/>
      <c r="DC14" s="632"/>
      <c r="DD14" s="638">
        <v>121365</v>
      </c>
      <c r="DE14" s="630"/>
      <c r="DF14" s="630"/>
      <c r="DG14" s="630"/>
      <c r="DH14" s="630"/>
      <c r="DI14" s="630"/>
      <c r="DJ14" s="630"/>
      <c r="DK14" s="630"/>
      <c r="DL14" s="630"/>
      <c r="DM14" s="630"/>
      <c r="DN14" s="630"/>
      <c r="DO14" s="630"/>
      <c r="DP14" s="631"/>
      <c r="DQ14" s="638">
        <v>302579</v>
      </c>
      <c r="DR14" s="630"/>
      <c r="DS14" s="630"/>
      <c r="DT14" s="630"/>
      <c r="DU14" s="630"/>
      <c r="DV14" s="630"/>
      <c r="DW14" s="630"/>
      <c r="DX14" s="630"/>
      <c r="DY14" s="630"/>
      <c r="DZ14" s="630"/>
      <c r="EA14" s="630"/>
      <c r="EB14" s="630"/>
      <c r="EC14" s="639"/>
    </row>
    <row r="15" spans="2:143" ht="11.25" customHeight="1" x14ac:dyDescent="0.15">
      <c r="B15" s="626" t="s">
        <v>249</v>
      </c>
      <c r="C15" s="627"/>
      <c r="D15" s="627"/>
      <c r="E15" s="627"/>
      <c r="F15" s="627"/>
      <c r="G15" s="627"/>
      <c r="H15" s="627"/>
      <c r="I15" s="627"/>
      <c r="J15" s="627"/>
      <c r="K15" s="627"/>
      <c r="L15" s="627"/>
      <c r="M15" s="627"/>
      <c r="N15" s="627"/>
      <c r="O15" s="627"/>
      <c r="P15" s="627"/>
      <c r="Q15" s="628"/>
      <c r="R15" s="629" t="s">
        <v>560</v>
      </c>
      <c r="S15" s="630"/>
      <c r="T15" s="630"/>
      <c r="U15" s="630"/>
      <c r="V15" s="630"/>
      <c r="W15" s="630"/>
      <c r="X15" s="630"/>
      <c r="Y15" s="631"/>
      <c r="Z15" s="632" t="s">
        <v>560</v>
      </c>
      <c r="AA15" s="632"/>
      <c r="AB15" s="632"/>
      <c r="AC15" s="632"/>
      <c r="AD15" s="633" t="s">
        <v>603</v>
      </c>
      <c r="AE15" s="633"/>
      <c r="AF15" s="633"/>
      <c r="AG15" s="633"/>
      <c r="AH15" s="633"/>
      <c r="AI15" s="633"/>
      <c r="AJ15" s="633"/>
      <c r="AK15" s="633"/>
      <c r="AL15" s="634" t="s">
        <v>560</v>
      </c>
      <c r="AM15" s="635"/>
      <c r="AN15" s="635"/>
      <c r="AO15" s="636"/>
      <c r="AP15" s="626" t="s">
        <v>612</v>
      </c>
      <c r="AQ15" s="627"/>
      <c r="AR15" s="627"/>
      <c r="AS15" s="627"/>
      <c r="AT15" s="627"/>
      <c r="AU15" s="627"/>
      <c r="AV15" s="627"/>
      <c r="AW15" s="627"/>
      <c r="AX15" s="627"/>
      <c r="AY15" s="627"/>
      <c r="AZ15" s="627"/>
      <c r="BA15" s="627"/>
      <c r="BB15" s="627"/>
      <c r="BC15" s="627"/>
      <c r="BD15" s="627"/>
      <c r="BE15" s="627"/>
      <c r="BF15" s="628"/>
      <c r="BG15" s="629">
        <v>36010</v>
      </c>
      <c r="BH15" s="630"/>
      <c r="BI15" s="630"/>
      <c r="BJ15" s="630"/>
      <c r="BK15" s="630"/>
      <c r="BL15" s="630"/>
      <c r="BM15" s="630"/>
      <c r="BN15" s="631"/>
      <c r="BO15" s="632">
        <v>7.1</v>
      </c>
      <c r="BP15" s="632"/>
      <c r="BQ15" s="632"/>
      <c r="BR15" s="632"/>
      <c r="BS15" s="633" t="s">
        <v>560</v>
      </c>
      <c r="BT15" s="633"/>
      <c r="BU15" s="633"/>
      <c r="BV15" s="633"/>
      <c r="BW15" s="633"/>
      <c r="BX15" s="633"/>
      <c r="BY15" s="633"/>
      <c r="BZ15" s="633"/>
      <c r="CA15" s="633"/>
      <c r="CB15" s="637"/>
      <c r="CD15" s="644" t="s">
        <v>250</v>
      </c>
      <c r="CE15" s="645"/>
      <c r="CF15" s="645"/>
      <c r="CG15" s="645"/>
      <c r="CH15" s="645"/>
      <c r="CI15" s="645"/>
      <c r="CJ15" s="645"/>
      <c r="CK15" s="645"/>
      <c r="CL15" s="645"/>
      <c r="CM15" s="645"/>
      <c r="CN15" s="645"/>
      <c r="CO15" s="645"/>
      <c r="CP15" s="645"/>
      <c r="CQ15" s="646"/>
      <c r="CR15" s="629">
        <v>730224</v>
      </c>
      <c r="CS15" s="630"/>
      <c r="CT15" s="630"/>
      <c r="CU15" s="630"/>
      <c r="CV15" s="630"/>
      <c r="CW15" s="630"/>
      <c r="CX15" s="630"/>
      <c r="CY15" s="631"/>
      <c r="CZ15" s="632">
        <v>10.9</v>
      </c>
      <c r="DA15" s="632"/>
      <c r="DB15" s="632"/>
      <c r="DC15" s="632"/>
      <c r="DD15" s="638">
        <v>210862</v>
      </c>
      <c r="DE15" s="630"/>
      <c r="DF15" s="630"/>
      <c r="DG15" s="630"/>
      <c r="DH15" s="630"/>
      <c r="DI15" s="630"/>
      <c r="DJ15" s="630"/>
      <c r="DK15" s="630"/>
      <c r="DL15" s="630"/>
      <c r="DM15" s="630"/>
      <c r="DN15" s="630"/>
      <c r="DO15" s="630"/>
      <c r="DP15" s="631"/>
      <c r="DQ15" s="638">
        <v>507962</v>
      </c>
      <c r="DR15" s="630"/>
      <c r="DS15" s="630"/>
      <c r="DT15" s="630"/>
      <c r="DU15" s="630"/>
      <c r="DV15" s="630"/>
      <c r="DW15" s="630"/>
      <c r="DX15" s="630"/>
      <c r="DY15" s="630"/>
      <c r="DZ15" s="630"/>
      <c r="EA15" s="630"/>
      <c r="EB15" s="630"/>
      <c r="EC15" s="639"/>
    </row>
    <row r="16" spans="2:143" ht="11.25" customHeight="1" x14ac:dyDescent="0.15">
      <c r="B16" s="626" t="s">
        <v>611</v>
      </c>
      <c r="C16" s="627"/>
      <c r="D16" s="627"/>
      <c r="E16" s="627"/>
      <c r="F16" s="627"/>
      <c r="G16" s="627"/>
      <c r="H16" s="627"/>
      <c r="I16" s="627"/>
      <c r="J16" s="627"/>
      <c r="K16" s="627"/>
      <c r="L16" s="627"/>
      <c r="M16" s="627"/>
      <c r="N16" s="627"/>
      <c r="O16" s="627"/>
      <c r="P16" s="627"/>
      <c r="Q16" s="628"/>
      <c r="R16" s="629">
        <v>2178</v>
      </c>
      <c r="S16" s="630"/>
      <c r="T16" s="630"/>
      <c r="U16" s="630"/>
      <c r="V16" s="630"/>
      <c r="W16" s="630"/>
      <c r="X16" s="630"/>
      <c r="Y16" s="631"/>
      <c r="Z16" s="632">
        <v>0</v>
      </c>
      <c r="AA16" s="632"/>
      <c r="AB16" s="632"/>
      <c r="AC16" s="632"/>
      <c r="AD16" s="633">
        <v>2178</v>
      </c>
      <c r="AE16" s="633"/>
      <c r="AF16" s="633"/>
      <c r="AG16" s="633"/>
      <c r="AH16" s="633"/>
      <c r="AI16" s="633"/>
      <c r="AJ16" s="633"/>
      <c r="AK16" s="633"/>
      <c r="AL16" s="634">
        <v>0.1</v>
      </c>
      <c r="AM16" s="635"/>
      <c r="AN16" s="635"/>
      <c r="AO16" s="636"/>
      <c r="AP16" s="626" t="s">
        <v>610</v>
      </c>
      <c r="AQ16" s="627"/>
      <c r="AR16" s="627"/>
      <c r="AS16" s="627"/>
      <c r="AT16" s="627"/>
      <c r="AU16" s="627"/>
      <c r="AV16" s="627"/>
      <c r="AW16" s="627"/>
      <c r="AX16" s="627"/>
      <c r="AY16" s="627"/>
      <c r="AZ16" s="627"/>
      <c r="BA16" s="627"/>
      <c r="BB16" s="627"/>
      <c r="BC16" s="627"/>
      <c r="BD16" s="627"/>
      <c r="BE16" s="627"/>
      <c r="BF16" s="628"/>
      <c r="BG16" s="629" t="s">
        <v>609</v>
      </c>
      <c r="BH16" s="630"/>
      <c r="BI16" s="630"/>
      <c r="BJ16" s="630"/>
      <c r="BK16" s="630"/>
      <c r="BL16" s="630"/>
      <c r="BM16" s="630"/>
      <c r="BN16" s="631"/>
      <c r="BO16" s="632" t="s">
        <v>560</v>
      </c>
      <c r="BP16" s="632"/>
      <c r="BQ16" s="632"/>
      <c r="BR16" s="632"/>
      <c r="BS16" s="633" t="s">
        <v>560</v>
      </c>
      <c r="BT16" s="633"/>
      <c r="BU16" s="633"/>
      <c r="BV16" s="633"/>
      <c r="BW16" s="633"/>
      <c r="BX16" s="633"/>
      <c r="BY16" s="633"/>
      <c r="BZ16" s="633"/>
      <c r="CA16" s="633"/>
      <c r="CB16" s="637"/>
      <c r="CD16" s="644" t="s">
        <v>251</v>
      </c>
      <c r="CE16" s="645"/>
      <c r="CF16" s="645"/>
      <c r="CG16" s="645"/>
      <c r="CH16" s="645"/>
      <c r="CI16" s="645"/>
      <c r="CJ16" s="645"/>
      <c r="CK16" s="645"/>
      <c r="CL16" s="645"/>
      <c r="CM16" s="645"/>
      <c r="CN16" s="645"/>
      <c r="CO16" s="645"/>
      <c r="CP16" s="645"/>
      <c r="CQ16" s="646"/>
      <c r="CR16" s="629">
        <v>17741</v>
      </c>
      <c r="CS16" s="630"/>
      <c r="CT16" s="630"/>
      <c r="CU16" s="630"/>
      <c r="CV16" s="630"/>
      <c r="CW16" s="630"/>
      <c r="CX16" s="630"/>
      <c r="CY16" s="631"/>
      <c r="CZ16" s="632">
        <v>0.3</v>
      </c>
      <c r="DA16" s="632"/>
      <c r="DB16" s="632"/>
      <c r="DC16" s="632"/>
      <c r="DD16" s="638" t="s">
        <v>609</v>
      </c>
      <c r="DE16" s="630"/>
      <c r="DF16" s="630"/>
      <c r="DG16" s="630"/>
      <c r="DH16" s="630"/>
      <c r="DI16" s="630"/>
      <c r="DJ16" s="630"/>
      <c r="DK16" s="630"/>
      <c r="DL16" s="630"/>
      <c r="DM16" s="630"/>
      <c r="DN16" s="630"/>
      <c r="DO16" s="630"/>
      <c r="DP16" s="631"/>
      <c r="DQ16" s="638">
        <v>3307</v>
      </c>
      <c r="DR16" s="630"/>
      <c r="DS16" s="630"/>
      <c r="DT16" s="630"/>
      <c r="DU16" s="630"/>
      <c r="DV16" s="630"/>
      <c r="DW16" s="630"/>
      <c r="DX16" s="630"/>
      <c r="DY16" s="630"/>
      <c r="DZ16" s="630"/>
      <c r="EA16" s="630"/>
      <c r="EB16" s="630"/>
      <c r="EC16" s="639"/>
    </row>
    <row r="17" spans="2:133" ht="11.25" customHeight="1" x14ac:dyDescent="0.15">
      <c r="B17" s="626" t="s">
        <v>608</v>
      </c>
      <c r="C17" s="627"/>
      <c r="D17" s="627"/>
      <c r="E17" s="627"/>
      <c r="F17" s="627"/>
      <c r="G17" s="627"/>
      <c r="H17" s="627"/>
      <c r="I17" s="627"/>
      <c r="J17" s="627"/>
      <c r="K17" s="627"/>
      <c r="L17" s="627"/>
      <c r="M17" s="627"/>
      <c r="N17" s="627"/>
      <c r="O17" s="627"/>
      <c r="P17" s="627"/>
      <c r="Q17" s="628"/>
      <c r="R17" s="629">
        <v>5243</v>
      </c>
      <c r="S17" s="630"/>
      <c r="T17" s="630"/>
      <c r="U17" s="630"/>
      <c r="V17" s="630"/>
      <c r="W17" s="630"/>
      <c r="X17" s="630"/>
      <c r="Y17" s="631"/>
      <c r="Z17" s="632">
        <v>0.1</v>
      </c>
      <c r="AA17" s="632"/>
      <c r="AB17" s="632"/>
      <c r="AC17" s="632"/>
      <c r="AD17" s="633">
        <v>5243</v>
      </c>
      <c r="AE17" s="633"/>
      <c r="AF17" s="633"/>
      <c r="AG17" s="633"/>
      <c r="AH17" s="633"/>
      <c r="AI17" s="633"/>
      <c r="AJ17" s="633"/>
      <c r="AK17" s="633"/>
      <c r="AL17" s="634">
        <v>0.1</v>
      </c>
      <c r="AM17" s="635"/>
      <c r="AN17" s="635"/>
      <c r="AO17" s="636"/>
      <c r="AP17" s="626" t="s">
        <v>607</v>
      </c>
      <c r="AQ17" s="627"/>
      <c r="AR17" s="627"/>
      <c r="AS17" s="627"/>
      <c r="AT17" s="627"/>
      <c r="AU17" s="627"/>
      <c r="AV17" s="627"/>
      <c r="AW17" s="627"/>
      <c r="AX17" s="627"/>
      <c r="AY17" s="627"/>
      <c r="AZ17" s="627"/>
      <c r="BA17" s="627"/>
      <c r="BB17" s="627"/>
      <c r="BC17" s="627"/>
      <c r="BD17" s="627"/>
      <c r="BE17" s="627"/>
      <c r="BF17" s="628"/>
      <c r="BG17" s="629" t="s">
        <v>560</v>
      </c>
      <c r="BH17" s="630"/>
      <c r="BI17" s="630"/>
      <c r="BJ17" s="630"/>
      <c r="BK17" s="630"/>
      <c r="BL17" s="630"/>
      <c r="BM17" s="630"/>
      <c r="BN17" s="631"/>
      <c r="BO17" s="632" t="s">
        <v>606</v>
      </c>
      <c r="BP17" s="632"/>
      <c r="BQ17" s="632"/>
      <c r="BR17" s="632"/>
      <c r="BS17" s="633" t="s">
        <v>606</v>
      </c>
      <c r="BT17" s="633"/>
      <c r="BU17" s="633"/>
      <c r="BV17" s="633"/>
      <c r="BW17" s="633"/>
      <c r="BX17" s="633"/>
      <c r="BY17" s="633"/>
      <c r="BZ17" s="633"/>
      <c r="CA17" s="633"/>
      <c r="CB17" s="637"/>
      <c r="CD17" s="644" t="s">
        <v>252</v>
      </c>
      <c r="CE17" s="645"/>
      <c r="CF17" s="645"/>
      <c r="CG17" s="645"/>
      <c r="CH17" s="645"/>
      <c r="CI17" s="645"/>
      <c r="CJ17" s="645"/>
      <c r="CK17" s="645"/>
      <c r="CL17" s="645"/>
      <c r="CM17" s="645"/>
      <c r="CN17" s="645"/>
      <c r="CO17" s="645"/>
      <c r="CP17" s="645"/>
      <c r="CQ17" s="646"/>
      <c r="CR17" s="629">
        <v>846318</v>
      </c>
      <c r="CS17" s="630"/>
      <c r="CT17" s="630"/>
      <c r="CU17" s="630"/>
      <c r="CV17" s="630"/>
      <c r="CW17" s="630"/>
      <c r="CX17" s="630"/>
      <c r="CY17" s="631"/>
      <c r="CZ17" s="632">
        <v>12.6</v>
      </c>
      <c r="DA17" s="632"/>
      <c r="DB17" s="632"/>
      <c r="DC17" s="632"/>
      <c r="DD17" s="638" t="s">
        <v>606</v>
      </c>
      <c r="DE17" s="630"/>
      <c r="DF17" s="630"/>
      <c r="DG17" s="630"/>
      <c r="DH17" s="630"/>
      <c r="DI17" s="630"/>
      <c r="DJ17" s="630"/>
      <c r="DK17" s="630"/>
      <c r="DL17" s="630"/>
      <c r="DM17" s="630"/>
      <c r="DN17" s="630"/>
      <c r="DO17" s="630"/>
      <c r="DP17" s="631"/>
      <c r="DQ17" s="638">
        <v>820018</v>
      </c>
      <c r="DR17" s="630"/>
      <c r="DS17" s="630"/>
      <c r="DT17" s="630"/>
      <c r="DU17" s="630"/>
      <c r="DV17" s="630"/>
      <c r="DW17" s="630"/>
      <c r="DX17" s="630"/>
      <c r="DY17" s="630"/>
      <c r="DZ17" s="630"/>
      <c r="EA17" s="630"/>
      <c r="EB17" s="630"/>
      <c r="EC17" s="639"/>
    </row>
    <row r="18" spans="2:133" ht="11.25" customHeight="1" x14ac:dyDescent="0.15">
      <c r="B18" s="626" t="s">
        <v>253</v>
      </c>
      <c r="C18" s="627"/>
      <c r="D18" s="627"/>
      <c r="E18" s="627"/>
      <c r="F18" s="627"/>
      <c r="G18" s="627"/>
      <c r="H18" s="627"/>
      <c r="I18" s="627"/>
      <c r="J18" s="627"/>
      <c r="K18" s="627"/>
      <c r="L18" s="627"/>
      <c r="M18" s="627"/>
      <c r="N18" s="627"/>
      <c r="O18" s="627"/>
      <c r="P18" s="627"/>
      <c r="Q18" s="628"/>
      <c r="R18" s="629">
        <v>6420</v>
      </c>
      <c r="S18" s="630"/>
      <c r="T18" s="630"/>
      <c r="U18" s="630"/>
      <c r="V18" s="630"/>
      <c r="W18" s="630"/>
      <c r="X18" s="630"/>
      <c r="Y18" s="631"/>
      <c r="Z18" s="632">
        <v>0.1</v>
      </c>
      <c r="AA18" s="632"/>
      <c r="AB18" s="632"/>
      <c r="AC18" s="632"/>
      <c r="AD18" s="633">
        <v>6420</v>
      </c>
      <c r="AE18" s="633"/>
      <c r="AF18" s="633"/>
      <c r="AG18" s="633"/>
      <c r="AH18" s="633"/>
      <c r="AI18" s="633"/>
      <c r="AJ18" s="633"/>
      <c r="AK18" s="633"/>
      <c r="AL18" s="634">
        <v>0.20000000298023224</v>
      </c>
      <c r="AM18" s="635"/>
      <c r="AN18" s="635"/>
      <c r="AO18" s="636"/>
      <c r="AP18" s="626" t="s">
        <v>605</v>
      </c>
      <c r="AQ18" s="627"/>
      <c r="AR18" s="627"/>
      <c r="AS18" s="627"/>
      <c r="AT18" s="627"/>
      <c r="AU18" s="627"/>
      <c r="AV18" s="627"/>
      <c r="AW18" s="627"/>
      <c r="AX18" s="627"/>
      <c r="AY18" s="627"/>
      <c r="AZ18" s="627"/>
      <c r="BA18" s="627"/>
      <c r="BB18" s="627"/>
      <c r="BC18" s="627"/>
      <c r="BD18" s="627"/>
      <c r="BE18" s="627"/>
      <c r="BF18" s="628"/>
      <c r="BG18" s="629" t="s">
        <v>560</v>
      </c>
      <c r="BH18" s="630"/>
      <c r="BI18" s="630"/>
      <c r="BJ18" s="630"/>
      <c r="BK18" s="630"/>
      <c r="BL18" s="630"/>
      <c r="BM18" s="630"/>
      <c r="BN18" s="631"/>
      <c r="BO18" s="632" t="s">
        <v>600</v>
      </c>
      <c r="BP18" s="632"/>
      <c r="BQ18" s="632"/>
      <c r="BR18" s="632"/>
      <c r="BS18" s="633" t="s">
        <v>560</v>
      </c>
      <c r="BT18" s="633"/>
      <c r="BU18" s="633"/>
      <c r="BV18" s="633"/>
      <c r="BW18" s="633"/>
      <c r="BX18" s="633"/>
      <c r="BY18" s="633"/>
      <c r="BZ18" s="633"/>
      <c r="CA18" s="633"/>
      <c r="CB18" s="637"/>
      <c r="CD18" s="644" t="s">
        <v>254</v>
      </c>
      <c r="CE18" s="645"/>
      <c r="CF18" s="645"/>
      <c r="CG18" s="645"/>
      <c r="CH18" s="645"/>
      <c r="CI18" s="645"/>
      <c r="CJ18" s="645"/>
      <c r="CK18" s="645"/>
      <c r="CL18" s="645"/>
      <c r="CM18" s="645"/>
      <c r="CN18" s="645"/>
      <c r="CO18" s="645"/>
      <c r="CP18" s="645"/>
      <c r="CQ18" s="646"/>
      <c r="CR18" s="629" t="s">
        <v>600</v>
      </c>
      <c r="CS18" s="630"/>
      <c r="CT18" s="630"/>
      <c r="CU18" s="630"/>
      <c r="CV18" s="630"/>
      <c r="CW18" s="630"/>
      <c r="CX18" s="630"/>
      <c r="CY18" s="631"/>
      <c r="CZ18" s="632" t="s">
        <v>560</v>
      </c>
      <c r="DA18" s="632"/>
      <c r="DB18" s="632"/>
      <c r="DC18" s="632"/>
      <c r="DD18" s="638" t="s">
        <v>600</v>
      </c>
      <c r="DE18" s="630"/>
      <c r="DF18" s="630"/>
      <c r="DG18" s="630"/>
      <c r="DH18" s="630"/>
      <c r="DI18" s="630"/>
      <c r="DJ18" s="630"/>
      <c r="DK18" s="630"/>
      <c r="DL18" s="630"/>
      <c r="DM18" s="630"/>
      <c r="DN18" s="630"/>
      <c r="DO18" s="630"/>
      <c r="DP18" s="631"/>
      <c r="DQ18" s="638" t="s">
        <v>560</v>
      </c>
      <c r="DR18" s="630"/>
      <c r="DS18" s="630"/>
      <c r="DT18" s="630"/>
      <c r="DU18" s="630"/>
      <c r="DV18" s="630"/>
      <c r="DW18" s="630"/>
      <c r="DX18" s="630"/>
      <c r="DY18" s="630"/>
      <c r="DZ18" s="630"/>
      <c r="EA18" s="630"/>
      <c r="EB18" s="630"/>
      <c r="EC18" s="639"/>
    </row>
    <row r="19" spans="2:133" ht="11.25" customHeight="1" x14ac:dyDescent="0.15">
      <c r="B19" s="626" t="s">
        <v>604</v>
      </c>
      <c r="C19" s="627"/>
      <c r="D19" s="627"/>
      <c r="E19" s="627"/>
      <c r="F19" s="627"/>
      <c r="G19" s="627"/>
      <c r="H19" s="627"/>
      <c r="I19" s="627"/>
      <c r="J19" s="627"/>
      <c r="K19" s="627"/>
      <c r="L19" s="627"/>
      <c r="M19" s="627"/>
      <c r="N19" s="627"/>
      <c r="O19" s="627"/>
      <c r="P19" s="627"/>
      <c r="Q19" s="628"/>
      <c r="R19" s="629">
        <v>1417</v>
      </c>
      <c r="S19" s="630"/>
      <c r="T19" s="630"/>
      <c r="U19" s="630"/>
      <c r="V19" s="630"/>
      <c r="W19" s="630"/>
      <c r="X19" s="630"/>
      <c r="Y19" s="631"/>
      <c r="Z19" s="632">
        <v>0</v>
      </c>
      <c r="AA19" s="632"/>
      <c r="AB19" s="632"/>
      <c r="AC19" s="632"/>
      <c r="AD19" s="633">
        <v>1417</v>
      </c>
      <c r="AE19" s="633"/>
      <c r="AF19" s="633"/>
      <c r="AG19" s="633"/>
      <c r="AH19" s="633"/>
      <c r="AI19" s="633"/>
      <c r="AJ19" s="633"/>
      <c r="AK19" s="633"/>
      <c r="AL19" s="634">
        <v>0</v>
      </c>
      <c r="AM19" s="635"/>
      <c r="AN19" s="635"/>
      <c r="AO19" s="636"/>
      <c r="AP19" s="626" t="s">
        <v>255</v>
      </c>
      <c r="AQ19" s="627"/>
      <c r="AR19" s="627"/>
      <c r="AS19" s="627"/>
      <c r="AT19" s="627"/>
      <c r="AU19" s="627"/>
      <c r="AV19" s="627"/>
      <c r="AW19" s="627"/>
      <c r="AX19" s="627"/>
      <c r="AY19" s="627"/>
      <c r="AZ19" s="627"/>
      <c r="BA19" s="627"/>
      <c r="BB19" s="627"/>
      <c r="BC19" s="627"/>
      <c r="BD19" s="627"/>
      <c r="BE19" s="627"/>
      <c r="BF19" s="628"/>
      <c r="BG19" s="629" t="s">
        <v>603</v>
      </c>
      <c r="BH19" s="630"/>
      <c r="BI19" s="630"/>
      <c r="BJ19" s="630"/>
      <c r="BK19" s="630"/>
      <c r="BL19" s="630"/>
      <c r="BM19" s="630"/>
      <c r="BN19" s="631"/>
      <c r="BO19" s="632" t="s">
        <v>600</v>
      </c>
      <c r="BP19" s="632"/>
      <c r="BQ19" s="632"/>
      <c r="BR19" s="632"/>
      <c r="BS19" s="633" t="s">
        <v>560</v>
      </c>
      <c r="BT19" s="633"/>
      <c r="BU19" s="633"/>
      <c r="BV19" s="633"/>
      <c r="BW19" s="633"/>
      <c r="BX19" s="633"/>
      <c r="BY19" s="633"/>
      <c r="BZ19" s="633"/>
      <c r="CA19" s="633"/>
      <c r="CB19" s="637"/>
      <c r="CD19" s="644" t="s">
        <v>602</v>
      </c>
      <c r="CE19" s="645"/>
      <c r="CF19" s="645"/>
      <c r="CG19" s="645"/>
      <c r="CH19" s="645"/>
      <c r="CI19" s="645"/>
      <c r="CJ19" s="645"/>
      <c r="CK19" s="645"/>
      <c r="CL19" s="645"/>
      <c r="CM19" s="645"/>
      <c r="CN19" s="645"/>
      <c r="CO19" s="645"/>
      <c r="CP19" s="645"/>
      <c r="CQ19" s="646"/>
      <c r="CR19" s="629" t="s">
        <v>601</v>
      </c>
      <c r="CS19" s="630"/>
      <c r="CT19" s="630"/>
      <c r="CU19" s="630"/>
      <c r="CV19" s="630"/>
      <c r="CW19" s="630"/>
      <c r="CX19" s="630"/>
      <c r="CY19" s="631"/>
      <c r="CZ19" s="632" t="s">
        <v>600</v>
      </c>
      <c r="DA19" s="632"/>
      <c r="DB19" s="632"/>
      <c r="DC19" s="632"/>
      <c r="DD19" s="638" t="s">
        <v>560</v>
      </c>
      <c r="DE19" s="630"/>
      <c r="DF19" s="630"/>
      <c r="DG19" s="630"/>
      <c r="DH19" s="630"/>
      <c r="DI19" s="630"/>
      <c r="DJ19" s="630"/>
      <c r="DK19" s="630"/>
      <c r="DL19" s="630"/>
      <c r="DM19" s="630"/>
      <c r="DN19" s="630"/>
      <c r="DO19" s="630"/>
      <c r="DP19" s="631"/>
      <c r="DQ19" s="638" t="s">
        <v>560</v>
      </c>
      <c r="DR19" s="630"/>
      <c r="DS19" s="630"/>
      <c r="DT19" s="630"/>
      <c r="DU19" s="630"/>
      <c r="DV19" s="630"/>
      <c r="DW19" s="630"/>
      <c r="DX19" s="630"/>
      <c r="DY19" s="630"/>
      <c r="DZ19" s="630"/>
      <c r="EA19" s="630"/>
      <c r="EB19" s="630"/>
      <c r="EC19" s="639"/>
    </row>
    <row r="20" spans="2:133" ht="11.25" customHeight="1" x14ac:dyDescent="0.15">
      <c r="B20" s="626" t="s">
        <v>256</v>
      </c>
      <c r="C20" s="627"/>
      <c r="D20" s="627"/>
      <c r="E20" s="627"/>
      <c r="F20" s="627"/>
      <c r="G20" s="627"/>
      <c r="H20" s="627"/>
      <c r="I20" s="627"/>
      <c r="J20" s="627"/>
      <c r="K20" s="627"/>
      <c r="L20" s="627"/>
      <c r="M20" s="627"/>
      <c r="N20" s="627"/>
      <c r="O20" s="627"/>
      <c r="P20" s="627"/>
      <c r="Q20" s="628"/>
      <c r="R20" s="629">
        <v>842</v>
      </c>
      <c r="S20" s="630"/>
      <c r="T20" s="630"/>
      <c r="U20" s="630"/>
      <c r="V20" s="630"/>
      <c r="W20" s="630"/>
      <c r="X20" s="630"/>
      <c r="Y20" s="631"/>
      <c r="Z20" s="632">
        <v>0</v>
      </c>
      <c r="AA20" s="632"/>
      <c r="AB20" s="632"/>
      <c r="AC20" s="632"/>
      <c r="AD20" s="633">
        <v>842</v>
      </c>
      <c r="AE20" s="633"/>
      <c r="AF20" s="633"/>
      <c r="AG20" s="633"/>
      <c r="AH20" s="633"/>
      <c r="AI20" s="633"/>
      <c r="AJ20" s="633"/>
      <c r="AK20" s="633"/>
      <c r="AL20" s="634">
        <v>0</v>
      </c>
      <c r="AM20" s="635"/>
      <c r="AN20" s="635"/>
      <c r="AO20" s="636"/>
      <c r="AP20" s="626" t="s">
        <v>599</v>
      </c>
      <c r="AQ20" s="627"/>
      <c r="AR20" s="627"/>
      <c r="AS20" s="627"/>
      <c r="AT20" s="627"/>
      <c r="AU20" s="627"/>
      <c r="AV20" s="627"/>
      <c r="AW20" s="627"/>
      <c r="AX20" s="627"/>
      <c r="AY20" s="627"/>
      <c r="AZ20" s="627"/>
      <c r="BA20" s="627"/>
      <c r="BB20" s="627"/>
      <c r="BC20" s="627"/>
      <c r="BD20" s="627"/>
      <c r="BE20" s="627"/>
      <c r="BF20" s="628"/>
      <c r="BG20" s="629" t="s">
        <v>547</v>
      </c>
      <c r="BH20" s="630"/>
      <c r="BI20" s="630"/>
      <c r="BJ20" s="630"/>
      <c r="BK20" s="630"/>
      <c r="BL20" s="630"/>
      <c r="BM20" s="630"/>
      <c r="BN20" s="631"/>
      <c r="BO20" s="632" t="s">
        <v>560</v>
      </c>
      <c r="BP20" s="632"/>
      <c r="BQ20" s="632"/>
      <c r="BR20" s="632"/>
      <c r="BS20" s="633" t="s">
        <v>560</v>
      </c>
      <c r="BT20" s="633"/>
      <c r="BU20" s="633"/>
      <c r="BV20" s="633"/>
      <c r="BW20" s="633"/>
      <c r="BX20" s="633"/>
      <c r="BY20" s="633"/>
      <c r="BZ20" s="633"/>
      <c r="CA20" s="633"/>
      <c r="CB20" s="637"/>
      <c r="CD20" s="644" t="s">
        <v>257</v>
      </c>
      <c r="CE20" s="645"/>
      <c r="CF20" s="645"/>
      <c r="CG20" s="645"/>
      <c r="CH20" s="645"/>
      <c r="CI20" s="645"/>
      <c r="CJ20" s="645"/>
      <c r="CK20" s="645"/>
      <c r="CL20" s="645"/>
      <c r="CM20" s="645"/>
      <c r="CN20" s="645"/>
      <c r="CO20" s="645"/>
      <c r="CP20" s="645"/>
      <c r="CQ20" s="646"/>
      <c r="CR20" s="629">
        <v>6700908</v>
      </c>
      <c r="CS20" s="630"/>
      <c r="CT20" s="630"/>
      <c r="CU20" s="630"/>
      <c r="CV20" s="630"/>
      <c r="CW20" s="630"/>
      <c r="CX20" s="630"/>
      <c r="CY20" s="631"/>
      <c r="CZ20" s="632">
        <v>100</v>
      </c>
      <c r="DA20" s="632"/>
      <c r="DB20" s="632"/>
      <c r="DC20" s="632"/>
      <c r="DD20" s="638">
        <v>1192838</v>
      </c>
      <c r="DE20" s="630"/>
      <c r="DF20" s="630"/>
      <c r="DG20" s="630"/>
      <c r="DH20" s="630"/>
      <c r="DI20" s="630"/>
      <c r="DJ20" s="630"/>
      <c r="DK20" s="630"/>
      <c r="DL20" s="630"/>
      <c r="DM20" s="630"/>
      <c r="DN20" s="630"/>
      <c r="DO20" s="630"/>
      <c r="DP20" s="631"/>
      <c r="DQ20" s="638">
        <v>4419343</v>
      </c>
      <c r="DR20" s="630"/>
      <c r="DS20" s="630"/>
      <c r="DT20" s="630"/>
      <c r="DU20" s="630"/>
      <c r="DV20" s="630"/>
      <c r="DW20" s="630"/>
      <c r="DX20" s="630"/>
      <c r="DY20" s="630"/>
      <c r="DZ20" s="630"/>
      <c r="EA20" s="630"/>
      <c r="EB20" s="630"/>
      <c r="EC20" s="639"/>
    </row>
    <row r="21" spans="2:133" ht="11.25" customHeight="1" x14ac:dyDescent="0.15">
      <c r="B21" s="626" t="s">
        <v>258</v>
      </c>
      <c r="C21" s="627"/>
      <c r="D21" s="627"/>
      <c r="E21" s="627"/>
      <c r="F21" s="627"/>
      <c r="G21" s="627"/>
      <c r="H21" s="627"/>
      <c r="I21" s="627"/>
      <c r="J21" s="627"/>
      <c r="K21" s="627"/>
      <c r="L21" s="627"/>
      <c r="M21" s="627"/>
      <c r="N21" s="627"/>
      <c r="O21" s="627"/>
      <c r="P21" s="627"/>
      <c r="Q21" s="628"/>
      <c r="R21" s="629">
        <v>289</v>
      </c>
      <c r="S21" s="630"/>
      <c r="T21" s="630"/>
      <c r="U21" s="630"/>
      <c r="V21" s="630"/>
      <c r="W21" s="630"/>
      <c r="X21" s="630"/>
      <c r="Y21" s="631"/>
      <c r="Z21" s="632">
        <v>0</v>
      </c>
      <c r="AA21" s="632"/>
      <c r="AB21" s="632"/>
      <c r="AC21" s="632"/>
      <c r="AD21" s="633">
        <v>289</v>
      </c>
      <c r="AE21" s="633"/>
      <c r="AF21" s="633"/>
      <c r="AG21" s="633"/>
      <c r="AH21" s="633"/>
      <c r="AI21" s="633"/>
      <c r="AJ21" s="633"/>
      <c r="AK21" s="633"/>
      <c r="AL21" s="634">
        <v>0</v>
      </c>
      <c r="AM21" s="635"/>
      <c r="AN21" s="635"/>
      <c r="AO21" s="636"/>
      <c r="AP21" s="648" t="s">
        <v>598</v>
      </c>
      <c r="AQ21" s="649"/>
      <c r="AR21" s="649"/>
      <c r="AS21" s="649"/>
      <c r="AT21" s="649"/>
      <c r="AU21" s="649"/>
      <c r="AV21" s="649"/>
      <c r="AW21" s="649"/>
      <c r="AX21" s="649"/>
      <c r="AY21" s="649"/>
      <c r="AZ21" s="649"/>
      <c r="BA21" s="649"/>
      <c r="BB21" s="649"/>
      <c r="BC21" s="649"/>
      <c r="BD21" s="649"/>
      <c r="BE21" s="649"/>
      <c r="BF21" s="650"/>
      <c r="BG21" s="629" t="s">
        <v>547</v>
      </c>
      <c r="BH21" s="630"/>
      <c r="BI21" s="630"/>
      <c r="BJ21" s="630"/>
      <c r="BK21" s="630"/>
      <c r="BL21" s="630"/>
      <c r="BM21" s="630"/>
      <c r="BN21" s="631"/>
      <c r="BO21" s="632" t="s">
        <v>560</v>
      </c>
      <c r="BP21" s="632"/>
      <c r="BQ21" s="632"/>
      <c r="BR21" s="632"/>
      <c r="BS21" s="633" t="s">
        <v>560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597</v>
      </c>
      <c r="C22" s="666"/>
      <c r="D22" s="666"/>
      <c r="E22" s="666"/>
      <c r="F22" s="666"/>
      <c r="G22" s="666"/>
      <c r="H22" s="666"/>
      <c r="I22" s="666"/>
      <c r="J22" s="666"/>
      <c r="K22" s="666"/>
      <c r="L22" s="666"/>
      <c r="M22" s="666"/>
      <c r="N22" s="666"/>
      <c r="O22" s="666"/>
      <c r="P22" s="666"/>
      <c r="Q22" s="667"/>
      <c r="R22" s="629">
        <v>3872</v>
      </c>
      <c r="S22" s="630"/>
      <c r="T22" s="630"/>
      <c r="U22" s="630"/>
      <c r="V22" s="630"/>
      <c r="W22" s="630"/>
      <c r="X22" s="630"/>
      <c r="Y22" s="631"/>
      <c r="Z22" s="632">
        <v>0.1</v>
      </c>
      <c r="AA22" s="632"/>
      <c r="AB22" s="632"/>
      <c r="AC22" s="632"/>
      <c r="AD22" s="633">
        <v>3872</v>
      </c>
      <c r="AE22" s="633"/>
      <c r="AF22" s="633"/>
      <c r="AG22" s="633"/>
      <c r="AH22" s="633"/>
      <c r="AI22" s="633"/>
      <c r="AJ22" s="633"/>
      <c r="AK22" s="633"/>
      <c r="AL22" s="634">
        <v>0.10000000149011612</v>
      </c>
      <c r="AM22" s="635"/>
      <c r="AN22" s="635"/>
      <c r="AO22" s="636"/>
      <c r="AP22" s="648" t="s">
        <v>596</v>
      </c>
      <c r="AQ22" s="649"/>
      <c r="AR22" s="649"/>
      <c r="AS22" s="649"/>
      <c r="AT22" s="649"/>
      <c r="AU22" s="649"/>
      <c r="AV22" s="649"/>
      <c r="AW22" s="649"/>
      <c r="AX22" s="649"/>
      <c r="AY22" s="649"/>
      <c r="AZ22" s="649"/>
      <c r="BA22" s="649"/>
      <c r="BB22" s="649"/>
      <c r="BC22" s="649"/>
      <c r="BD22" s="649"/>
      <c r="BE22" s="649"/>
      <c r="BF22" s="650"/>
      <c r="BG22" s="629" t="s">
        <v>560</v>
      </c>
      <c r="BH22" s="630"/>
      <c r="BI22" s="630"/>
      <c r="BJ22" s="630"/>
      <c r="BK22" s="630"/>
      <c r="BL22" s="630"/>
      <c r="BM22" s="630"/>
      <c r="BN22" s="631"/>
      <c r="BO22" s="632" t="s">
        <v>560</v>
      </c>
      <c r="BP22" s="632"/>
      <c r="BQ22" s="632"/>
      <c r="BR22" s="632"/>
      <c r="BS22" s="633" t="s">
        <v>560</v>
      </c>
      <c r="BT22" s="633"/>
      <c r="BU22" s="633"/>
      <c r="BV22" s="633"/>
      <c r="BW22" s="633"/>
      <c r="BX22" s="633"/>
      <c r="BY22" s="633"/>
      <c r="BZ22" s="633"/>
      <c r="CA22" s="633"/>
      <c r="CB22" s="637"/>
      <c r="CD22" s="611" t="s">
        <v>259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260</v>
      </c>
      <c r="C23" s="627"/>
      <c r="D23" s="627"/>
      <c r="E23" s="627"/>
      <c r="F23" s="627"/>
      <c r="G23" s="627"/>
      <c r="H23" s="627"/>
      <c r="I23" s="627"/>
      <c r="J23" s="627"/>
      <c r="K23" s="627"/>
      <c r="L23" s="627"/>
      <c r="M23" s="627"/>
      <c r="N23" s="627"/>
      <c r="O23" s="627"/>
      <c r="P23" s="627"/>
      <c r="Q23" s="628"/>
      <c r="R23" s="629">
        <v>3532787</v>
      </c>
      <c r="S23" s="630"/>
      <c r="T23" s="630"/>
      <c r="U23" s="630"/>
      <c r="V23" s="630"/>
      <c r="W23" s="630"/>
      <c r="X23" s="630"/>
      <c r="Y23" s="631"/>
      <c r="Z23" s="632">
        <v>50</v>
      </c>
      <c r="AA23" s="632"/>
      <c r="AB23" s="632"/>
      <c r="AC23" s="632"/>
      <c r="AD23" s="633">
        <v>3103724</v>
      </c>
      <c r="AE23" s="633"/>
      <c r="AF23" s="633"/>
      <c r="AG23" s="633"/>
      <c r="AH23" s="633"/>
      <c r="AI23" s="633"/>
      <c r="AJ23" s="633"/>
      <c r="AK23" s="633"/>
      <c r="AL23" s="634">
        <v>80.7</v>
      </c>
      <c r="AM23" s="635"/>
      <c r="AN23" s="635"/>
      <c r="AO23" s="636"/>
      <c r="AP23" s="648" t="s">
        <v>595</v>
      </c>
      <c r="AQ23" s="649"/>
      <c r="AR23" s="649"/>
      <c r="AS23" s="649"/>
      <c r="AT23" s="649"/>
      <c r="AU23" s="649"/>
      <c r="AV23" s="649"/>
      <c r="AW23" s="649"/>
      <c r="AX23" s="649"/>
      <c r="AY23" s="649"/>
      <c r="AZ23" s="649"/>
      <c r="BA23" s="649"/>
      <c r="BB23" s="649"/>
      <c r="BC23" s="649"/>
      <c r="BD23" s="649"/>
      <c r="BE23" s="649"/>
      <c r="BF23" s="650"/>
      <c r="BG23" s="629" t="s">
        <v>560</v>
      </c>
      <c r="BH23" s="630"/>
      <c r="BI23" s="630"/>
      <c r="BJ23" s="630"/>
      <c r="BK23" s="630"/>
      <c r="BL23" s="630"/>
      <c r="BM23" s="630"/>
      <c r="BN23" s="631"/>
      <c r="BO23" s="632" t="s">
        <v>560</v>
      </c>
      <c r="BP23" s="632"/>
      <c r="BQ23" s="632"/>
      <c r="BR23" s="632"/>
      <c r="BS23" s="633" t="s">
        <v>560</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261</v>
      </c>
      <c r="CS23" s="612"/>
      <c r="CT23" s="612"/>
      <c r="CU23" s="612"/>
      <c r="CV23" s="612"/>
      <c r="CW23" s="612"/>
      <c r="CX23" s="612"/>
      <c r="CY23" s="613"/>
      <c r="CZ23" s="611" t="s">
        <v>594</v>
      </c>
      <c r="DA23" s="612"/>
      <c r="DB23" s="612"/>
      <c r="DC23" s="613"/>
      <c r="DD23" s="611" t="s">
        <v>593</v>
      </c>
      <c r="DE23" s="612"/>
      <c r="DF23" s="612"/>
      <c r="DG23" s="612"/>
      <c r="DH23" s="612"/>
      <c r="DI23" s="612"/>
      <c r="DJ23" s="612"/>
      <c r="DK23" s="613"/>
      <c r="DL23" s="660" t="s">
        <v>262</v>
      </c>
      <c r="DM23" s="661"/>
      <c r="DN23" s="661"/>
      <c r="DO23" s="661"/>
      <c r="DP23" s="661"/>
      <c r="DQ23" s="661"/>
      <c r="DR23" s="661"/>
      <c r="DS23" s="661"/>
      <c r="DT23" s="661"/>
      <c r="DU23" s="661"/>
      <c r="DV23" s="662"/>
      <c r="DW23" s="611" t="s">
        <v>263</v>
      </c>
      <c r="DX23" s="612"/>
      <c r="DY23" s="612"/>
      <c r="DZ23" s="612"/>
      <c r="EA23" s="612"/>
      <c r="EB23" s="612"/>
      <c r="EC23" s="613"/>
    </row>
    <row r="24" spans="2:133" ht="11.25" customHeight="1" x14ac:dyDescent="0.15">
      <c r="B24" s="626" t="s">
        <v>592</v>
      </c>
      <c r="C24" s="627"/>
      <c r="D24" s="627"/>
      <c r="E24" s="627"/>
      <c r="F24" s="627"/>
      <c r="G24" s="627"/>
      <c r="H24" s="627"/>
      <c r="I24" s="627"/>
      <c r="J24" s="627"/>
      <c r="K24" s="627"/>
      <c r="L24" s="627"/>
      <c r="M24" s="627"/>
      <c r="N24" s="627"/>
      <c r="O24" s="627"/>
      <c r="P24" s="627"/>
      <c r="Q24" s="628"/>
      <c r="R24" s="629">
        <v>3103724</v>
      </c>
      <c r="S24" s="630"/>
      <c r="T24" s="630"/>
      <c r="U24" s="630"/>
      <c r="V24" s="630"/>
      <c r="W24" s="630"/>
      <c r="X24" s="630"/>
      <c r="Y24" s="631"/>
      <c r="Z24" s="632">
        <v>43.9</v>
      </c>
      <c r="AA24" s="632"/>
      <c r="AB24" s="632"/>
      <c r="AC24" s="632"/>
      <c r="AD24" s="633">
        <v>3103724</v>
      </c>
      <c r="AE24" s="633"/>
      <c r="AF24" s="633"/>
      <c r="AG24" s="633"/>
      <c r="AH24" s="633"/>
      <c r="AI24" s="633"/>
      <c r="AJ24" s="633"/>
      <c r="AK24" s="633"/>
      <c r="AL24" s="634">
        <v>80.7</v>
      </c>
      <c r="AM24" s="635"/>
      <c r="AN24" s="635"/>
      <c r="AO24" s="636"/>
      <c r="AP24" s="648" t="s">
        <v>591</v>
      </c>
      <c r="AQ24" s="649"/>
      <c r="AR24" s="649"/>
      <c r="AS24" s="649"/>
      <c r="AT24" s="649"/>
      <c r="AU24" s="649"/>
      <c r="AV24" s="649"/>
      <c r="AW24" s="649"/>
      <c r="AX24" s="649"/>
      <c r="AY24" s="649"/>
      <c r="AZ24" s="649"/>
      <c r="BA24" s="649"/>
      <c r="BB24" s="649"/>
      <c r="BC24" s="649"/>
      <c r="BD24" s="649"/>
      <c r="BE24" s="649"/>
      <c r="BF24" s="650"/>
      <c r="BG24" s="629" t="s">
        <v>560</v>
      </c>
      <c r="BH24" s="630"/>
      <c r="BI24" s="630"/>
      <c r="BJ24" s="630"/>
      <c r="BK24" s="630"/>
      <c r="BL24" s="630"/>
      <c r="BM24" s="630"/>
      <c r="BN24" s="631"/>
      <c r="BO24" s="632" t="s">
        <v>560</v>
      </c>
      <c r="BP24" s="632"/>
      <c r="BQ24" s="632"/>
      <c r="BR24" s="632"/>
      <c r="BS24" s="633" t="s">
        <v>560</v>
      </c>
      <c r="BT24" s="633"/>
      <c r="BU24" s="633"/>
      <c r="BV24" s="633"/>
      <c r="BW24" s="633"/>
      <c r="BX24" s="633"/>
      <c r="BY24" s="633"/>
      <c r="BZ24" s="633"/>
      <c r="CA24" s="633"/>
      <c r="CB24" s="637"/>
      <c r="CD24" s="640" t="s">
        <v>264</v>
      </c>
      <c r="CE24" s="641"/>
      <c r="CF24" s="641"/>
      <c r="CG24" s="641"/>
      <c r="CH24" s="641"/>
      <c r="CI24" s="641"/>
      <c r="CJ24" s="641"/>
      <c r="CK24" s="641"/>
      <c r="CL24" s="641"/>
      <c r="CM24" s="641"/>
      <c r="CN24" s="641"/>
      <c r="CO24" s="641"/>
      <c r="CP24" s="641"/>
      <c r="CQ24" s="642"/>
      <c r="CR24" s="618">
        <v>2513886</v>
      </c>
      <c r="CS24" s="619"/>
      <c r="CT24" s="619"/>
      <c r="CU24" s="619"/>
      <c r="CV24" s="619"/>
      <c r="CW24" s="619"/>
      <c r="CX24" s="619"/>
      <c r="CY24" s="620"/>
      <c r="CZ24" s="623">
        <v>37.5</v>
      </c>
      <c r="DA24" s="624"/>
      <c r="DB24" s="624"/>
      <c r="DC24" s="643"/>
      <c r="DD24" s="668">
        <v>2061437</v>
      </c>
      <c r="DE24" s="619"/>
      <c r="DF24" s="619"/>
      <c r="DG24" s="619"/>
      <c r="DH24" s="619"/>
      <c r="DI24" s="619"/>
      <c r="DJ24" s="619"/>
      <c r="DK24" s="620"/>
      <c r="DL24" s="668">
        <v>2049961</v>
      </c>
      <c r="DM24" s="619"/>
      <c r="DN24" s="619"/>
      <c r="DO24" s="619"/>
      <c r="DP24" s="619"/>
      <c r="DQ24" s="619"/>
      <c r="DR24" s="619"/>
      <c r="DS24" s="619"/>
      <c r="DT24" s="619"/>
      <c r="DU24" s="619"/>
      <c r="DV24" s="620"/>
      <c r="DW24" s="623">
        <v>51.6</v>
      </c>
      <c r="DX24" s="624"/>
      <c r="DY24" s="624"/>
      <c r="DZ24" s="624"/>
      <c r="EA24" s="624"/>
      <c r="EB24" s="624"/>
      <c r="EC24" s="625"/>
    </row>
    <row r="25" spans="2:133" ht="11.25" customHeight="1" x14ac:dyDescent="0.15">
      <c r="B25" s="626" t="s">
        <v>590</v>
      </c>
      <c r="C25" s="627"/>
      <c r="D25" s="627"/>
      <c r="E25" s="627"/>
      <c r="F25" s="627"/>
      <c r="G25" s="627"/>
      <c r="H25" s="627"/>
      <c r="I25" s="627"/>
      <c r="J25" s="627"/>
      <c r="K25" s="627"/>
      <c r="L25" s="627"/>
      <c r="M25" s="627"/>
      <c r="N25" s="627"/>
      <c r="O25" s="627"/>
      <c r="P25" s="627"/>
      <c r="Q25" s="628"/>
      <c r="R25" s="629">
        <v>429063</v>
      </c>
      <c r="S25" s="630"/>
      <c r="T25" s="630"/>
      <c r="U25" s="630"/>
      <c r="V25" s="630"/>
      <c r="W25" s="630"/>
      <c r="X25" s="630"/>
      <c r="Y25" s="631"/>
      <c r="Z25" s="632">
        <v>6.1</v>
      </c>
      <c r="AA25" s="632"/>
      <c r="AB25" s="632"/>
      <c r="AC25" s="632"/>
      <c r="AD25" s="633" t="s">
        <v>560</v>
      </c>
      <c r="AE25" s="633"/>
      <c r="AF25" s="633"/>
      <c r="AG25" s="633"/>
      <c r="AH25" s="633"/>
      <c r="AI25" s="633"/>
      <c r="AJ25" s="633"/>
      <c r="AK25" s="633"/>
      <c r="AL25" s="634" t="s">
        <v>560</v>
      </c>
      <c r="AM25" s="635"/>
      <c r="AN25" s="635"/>
      <c r="AO25" s="636"/>
      <c r="AP25" s="648" t="s">
        <v>589</v>
      </c>
      <c r="AQ25" s="649"/>
      <c r="AR25" s="649"/>
      <c r="AS25" s="649"/>
      <c r="AT25" s="649"/>
      <c r="AU25" s="649"/>
      <c r="AV25" s="649"/>
      <c r="AW25" s="649"/>
      <c r="AX25" s="649"/>
      <c r="AY25" s="649"/>
      <c r="AZ25" s="649"/>
      <c r="BA25" s="649"/>
      <c r="BB25" s="649"/>
      <c r="BC25" s="649"/>
      <c r="BD25" s="649"/>
      <c r="BE25" s="649"/>
      <c r="BF25" s="650"/>
      <c r="BG25" s="629" t="s">
        <v>560</v>
      </c>
      <c r="BH25" s="630"/>
      <c r="BI25" s="630"/>
      <c r="BJ25" s="630"/>
      <c r="BK25" s="630"/>
      <c r="BL25" s="630"/>
      <c r="BM25" s="630"/>
      <c r="BN25" s="631"/>
      <c r="BO25" s="632" t="s">
        <v>560</v>
      </c>
      <c r="BP25" s="632"/>
      <c r="BQ25" s="632"/>
      <c r="BR25" s="632"/>
      <c r="BS25" s="633" t="s">
        <v>560</v>
      </c>
      <c r="BT25" s="633"/>
      <c r="BU25" s="633"/>
      <c r="BV25" s="633"/>
      <c r="BW25" s="633"/>
      <c r="BX25" s="633"/>
      <c r="BY25" s="633"/>
      <c r="BZ25" s="633"/>
      <c r="CA25" s="633"/>
      <c r="CB25" s="637"/>
      <c r="CD25" s="644" t="s">
        <v>588</v>
      </c>
      <c r="CE25" s="645"/>
      <c r="CF25" s="645"/>
      <c r="CG25" s="645"/>
      <c r="CH25" s="645"/>
      <c r="CI25" s="645"/>
      <c r="CJ25" s="645"/>
      <c r="CK25" s="645"/>
      <c r="CL25" s="645"/>
      <c r="CM25" s="645"/>
      <c r="CN25" s="645"/>
      <c r="CO25" s="645"/>
      <c r="CP25" s="645"/>
      <c r="CQ25" s="646"/>
      <c r="CR25" s="629">
        <v>1143791</v>
      </c>
      <c r="CS25" s="669"/>
      <c r="CT25" s="669"/>
      <c r="CU25" s="669"/>
      <c r="CV25" s="669"/>
      <c r="CW25" s="669"/>
      <c r="CX25" s="669"/>
      <c r="CY25" s="670"/>
      <c r="CZ25" s="634">
        <v>17.100000000000001</v>
      </c>
      <c r="DA25" s="663"/>
      <c r="DB25" s="663"/>
      <c r="DC25" s="671"/>
      <c r="DD25" s="638">
        <v>1078558</v>
      </c>
      <c r="DE25" s="669"/>
      <c r="DF25" s="669"/>
      <c r="DG25" s="669"/>
      <c r="DH25" s="669"/>
      <c r="DI25" s="669"/>
      <c r="DJ25" s="669"/>
      <c r="DK25" s="670"/>
      <c r="DL25" s="638">
        <v>1067711</v>
      </c>
      <c r="DM25" s="669"/>
      <c r="DN25" s="669"/>
      <c r="DO25" s="669"/>
      <c r="DP25" s="669"/>
      <c r="DQ25" s="669"/>
      <c r="DR25" s="669"/>
      <c r="DS25" s="669"/>
      <c r="DT25" s="669"/>
      <c r="DU25" s="669"/>
      <c r="DV25" s="670"/>
      <c r="DW25" s="634">
        <v>26.9</v>
      </c>
      <c r="DX25" s="663"/>
      <c r="DY25" s="663"/>
      <c r="DZ25" s="663"/>
      <c r="EA25" s="663"/>
      <c r="EB25" s="663"/>
      <c r="EC25" s="664"/>
    </row>
    <row r="26" spans="2:133" ht="11.25" customHeight="1" x14ac:dyDescent="0.15">
      <c r="B26" s="626" t="s">
        <v>587</v>
      </c>
      <c r="C26" s="627"/>
      <c r="D26" s="627"/>
      <c r="E26" s="627"/>
      <c r="F26" s="627"/>
      <c r="G26" s="627"/>
      <c r="H26" s="627"/>
      <c r="I26" s="627"/>
      <c r="J26" s="627"/>
      <c r="K26" s="627"/>
      <c r="L26" s="627"/>
      <c r="M26" s="627"/>
      <c r="N26" s="627"/>
      <c r="O26" s="627"/>
      <c r="P26" s="627"/>
      <c r="Q26" s="628"/>
      <c r="R26" s="629" t="s">
        <v>560</v>
      </c>
      <c r="S26" s="630"/>
      <c r="T26" s="630"/>
      <c r="U26" s="630"/>
      <c r="V26" s="630"/>
      <c r="W26" s="630"/>
      <c r="X26" s="630"/>
      <c r="Y26" s="631"/>
      <c r="Z26" s="632" t="s">
        <v>547</v>
      </c>
      <c r="AA26" s="632"/>
      <c r="AB26" s="632"/>
      <c r="AC26" s="632"/>
      <c r="AD26" s="633" t="s">
        <v>560</v>
      </c>
      <c r="AE26" s="633"/>
      <c r="AF26" s="633"/>
      <c r="AG26" s="633"/>
      <c r="AH26" s="633"/>
      <c r="AI26" s="633"/>
      <c r="AJ26" s="633"/>
      <c r="AK26" s="633"/>
      <c r="AL26" s="634" t="s">
        <v>560</v>
      </c>
      <c r="AM26" s="635"/>
      <c r="AN26" s="635"/>
      <c r="AO26" s="636"/>
      <c r="AP26" s="648" t="s">
        <v>265</v>
      </c>
      <c r="AQ26" s="672"/>
      <c r="AR26" s="672"/>
      <c r="AS26" s="672"/>
      <c r="AT26" s="672"/>
      <c r="AU26" s="672"/>
      <c r="AV26" s="672"/>
      <c r="AW26" s="672"/>
      <c r="AX26" s="672"/>
      <c r="AY26" s="672"/>
      <c r="AZ26" s="672"/>
      <c r="BA26" s="672"/>
      <c r="BB26" s="672"/>
      <c r="BC26" s="672"/>
      <c r="BD26" s="672"/>
      <c r="BE26" s="672"/>
      <c r="BF26" s="650"/>
      <c r="BG26" s="629" t="s">
        <v>560</v>
      </c>
      <c r="BH26" s="630"/>
      <c r="BI26" s="630"/>
      <c r="BJ26" s="630"/>
      <c r="BK26" s="630"/>
      <c r="BL26" s="630"/>
      <c r="BM26" s="630"/>
      <c r="BN26" s="631"/>
      <c r="BO26" s="632" t="s">
        <v>547</v>
      </c>
      <c r="BP26" s="632"/>
      <c r="BQ26" s="632"/>
      <c r="BR26" s="632"/>
      <c r="BS26" s="633" t="s">
        <v>560</v>
      </c>
      <c r="BT26" s="633"/>
      <c r="BU26" s="633"/>
      <c r="BV26" s="633"/>
      <c r="BW26" s="633"/>
      <c r="BX26" s="633"/>
      <c r="BY26" s="633"/>
      <c r="BZ26" s="633"/>
      <c r="CA26" s="633"/>
      <c r="CB26" s="637"/>
      <c r="CD26" s="644" t="s">
        <v>266</v>
      </c>
      <c r="CE26" s="645"/>
      <c r="CF26" s="645"/>
      <c r="CG26" s="645"/>
      <c r="CH26" s="645"/>
      <c r="CI26" s="645"/>
      <c r="CJ26" s="645"/>
      <c r="CK26" s="645"/>
      <c r="CL26" s="645"/>
      <c r="CM26" s="645"/>
      <c r="CN26" s="645"/>
      <c r="CO26" s="645"/>
      <c r="CP26" s="645"/>
      <c r="CQ26" s="646"/>
      <c r="CR26" s="629">
        <v>654781</v>
      </c>
      <c r="CS26" s="630"/>
      <c r="CT26" s="630"/>
      <c r="CU26" s="630"/>
      <c r="CV26" s="630"/>
      <c r="CW26" s="630"/>
      <c r="CX26" s="630"/>
      <c r="CY26" s="631"/>
      <c r="CZ26" s="634">
        <v>9.8000000000000007</v>
      </c>
      <c r="DA26" s="663"/>
      <c r="DB26" s="663"/>
      <c r="DC26" s="671"/>
      <c r="DD26" s="638">
        <v>618142</v>
      </c>
      <c r="DE26" s="630"/>
      <c r="DF26" s="630"/>
      <c r="DG26" s="630"/>
      <c r="DH26" s="630"/>
      <c r="DI26" s="630"/>
      <c r="DJ26" s="630"/>
      <c r="DK26" s="631"/>
      <c r="DL26" s="638" t="s">
        <v>581</v>
      </c>
      <c r="DM26" s="630"/>
      <c r="DN26" s="630"/>
      <c r="DO26" s="630"/>
      <c r="DP26" s="630"/>
      <c r="DQ26" s="630"/>
      <c r="DR26" s="630"/>
      <c r="DS26" s="630"/>
      <c r="DT26" s="630"/>
      <c r="DU26" s="630"/>
      <c r="DV26" s="631"/>
      <c r="DW26" s="634" t="s">
        <v>560</v>
      </c>
      <c r="DX26" s="663"/>
      <c r="DY26" s="663"/>
      <c r="DZ26" s="663"/>
      <c r="EA26" s="663"/>
      <c r="EB26" s="663"/>
      <c r="EC26" s="664"/>
    </row>
    <row r="27" spans="2:133" ht="11.25" customHeight="1" x14ac:dyDescent="0.15">
      <c r="B27" s="626" t="s">
        <v>586</v>
      </c>
      <c r="C27" s="627"/>
      <c r="D27" s="627"/>
      <c r="E27" s="627"/>
      <c r="F27" s="627"/>
      <c r="G27" s="627"/>
      <c r="H27" s="627"/>
      <c r="I27" s="627"/>
      <c r="J27" s="627"/>
      <c r="K27" s="627"/>
      <c r="L27" s="627"/>
      <c r="M27" s="627"/>
      <c r="N27" s="627"/>
      <c r="O27" s="627"/>
      <c r="P27" s="627"/>
      <c r="Q27" s="628"/>
      <c r="R27" s="629">
        <v>4271862</v>
      </c>
      <c r="S27" s="630"/>
      <c r="T27" s="630"/>
      <c r="U27" s="630"/>
      <c r="V27" s="630"/>
      <c r="W27" s="630"/>
      <c r="X27" s="630"/>
      <c r="Y27" s="631"/>
      <c r="Z27" s="632">
        <v>60.4</v>
      </c>
      <c r="AA27" s="632"/>
      <c r="AB27" s="632"/>
      <c r="AC27" s="632"/>
      <c r="AD27" s="633">
        <v>3842799</v>
      </c>
      <c r="AE27" s="633"/>
      <c r="AF27" s="633"/>
      <c r="AG27" s="633"/>
      <c r="AH27" s="633"/>
      <c r="AI27" s="633"/>
      <c r="AJ27" s="633"/>
      <c r="AK27" s="633"/>
      <c r="AL27" s="634">
        <v>99.900001525878906</v>
      </c>
      <c r="AM27" s="635"/>
      <c r="AN27" s="635"/>
      <c r="AO27" s="636"/>
      <c r="AP27" s="626" t="s">
        <v>267</v>
      </c>
      <c r="AQ27" s="627"/>
      <c r="AR27" s="627"/>
      <c r="AS27" s="627"/>
      <c r="AT27" s="627"/>
      <c r="AU27" s="627"/>
      <c r="AV27" s="627"/>
      <c r="AW27" s="627"/>
      <c r="AX27" s="627"/>
      <c r="AY27" s="627"/>
      <c r="AZ27" s="627"/>
      <c r="BA27" s="627"/>
      <c r="BB27" s="627"/>
      <c r="BC27" s="627"/>
      <c r="BD27" s="627"/>
      <c r="BE27" s="627"/>
      <c r="BF27" s="628"/>
      <c r="BG27" s="629">
        <v>508801</v>
      </c>
      <c r="BH27" s="630"/>
      <c r="BI27" s="630"/>
      <c r="BJ27" s="630"/>
      <c r="BK27" s="630"/>
      <c r="BL27" s="630"/>
      <c r="BM27" s="630"/>
      <c r="BN27" s="631"/>
      <c r="BO27" s="632">
        <v>100</v>
      </c>
      <c r="BP27" s="632"/>
      <c r="BQ27" s="632"/>
      <c r="BR27" s="632"/>
      <c r="BS27" s="633" t="s">
        <v>560</v>
      </c>
      <c r="BT27" s="633"/>
      <c r="BU27" s="633"/>
      <c r="BV27" s="633"/>
      <c r="BW27" s="633"/>
      <c r="BX27" s="633"/>
      <c r="BY27" s="633"/>
      <c r="BZ27" s="633"/>
      <c r="CA27" s="633"/>
      <c r="CB27" s="637"/>
      <c r="CD27" s="644" t="s">
        <v>585</v>
      </c>
      <c r="CE27" s="645"/>
      <c r="CF27" s="645"/>
      <c r="CG27" s="645"/>
      <c r="CH27" s="645"/>
      <c r="CI27" s="645"/>
      <c r="CJ27" s="645"/>
      <c r="CK27" s="645"/>
      <c r="CL27" s="645"/>
      <c r="CM27" s="645"/>
      <c r="CN27" s="645"/>
      <c r="CO27" s="645"/>
      <c r="CP27" s="645"/>
      <c r="CQ27" s="646"/>
      <c r="CR27" s="629">
        <v>523777</v>
      </c>
      <c r="CS27" s="669"/>
      <c r="CT27" s="669"/>
      <c r="CU27" s="669"/>
      <c r="CV27" s="669"/>
      <c r="CW27" s="669"/>
      <c r="CX27" s="669"/>
      <c r="CY27" s="670"/>
      <c r="CZ27" s="634">
        <v>7.8</v>
      </c>
      <c r="DA27" s="663"/>
      <c r="DB27" s="663"/>
      <c r="DC27" s="671"/>
      <c r="DD27" s="638">
        <v>162861</v>
      </c>
      <c r="DE27" s="669"/>
      <c r="DF27" s="669"/>
      <c r="DG27" s="669"/>
      <c r="DH27" s="669"/>
      <c r="DI27" s="669"/>
      <c r="DJ27" s="669"/>
      <c r="DK27" s="670"/>
      <c r="DL27" s="638">
        <v>162232</v>
      </c>
      <c r="DM27" s="669"/>
      <c r="DN27" s="669"/>
      <c r="DO27" s="669"/>
      <c r="DP27" s="669"/>
      <c r="DQ27" s="669"/>
      <c r="DR27" s="669"/>
      <c r="DS27" s="669"/>
      <c r="DT27" s="669"/>
      <c r="DU27" s="669"/>
      <c r="DV27" s="670"/>
      <c r="DW27" s="634">
        <v>4.0999999999999996</v>
      </c>
      <c r="DX27" s="663"/>
      <c r="DY27" s="663"/>
      <c r="DZ27" s="663"/>
      <c r="EA27" s="663"/>
      <c r="EB27" s="663"/>
      <c r="EC27" s="664"/>
    </row>
    <row r="28" spans="2:133" ht="11.25" customHeight="1" x14ac:dyDescent="0.15">
      <c r="B28" s="626" t="s">
        <v>584</v>
      </c>
      <c r="C28" s="627"/>
      <c r="D28" s="627"/>
      <c r="E28" s="627"/>
      <c r="F28" s="627"/>
      <c r="G28" s="627"/>
      <c r="H28" s="627"/>
      <c r="I28" s="627"/>
      <c r="J28" s="627"/>
      <c r="K28" s="627"/>
      <c r="L28" s="627"/>
      <c r="M28" s="627"/>
      <c r="N28" s="627"/>
      <c r="O28" s="627"/>
      <c r="P28" s="627"/>
      <c r="Q28" s="628"/>
      <c r="R28" s="629">
        <v>597</v>
      </c>
      <c r="S28" s="630"/>
      <c r="T28" s="630"/>
      <c r="U28" s="630"/>
      <c r="V28" s="630"/>
      <c r="W28" s="630"/>
      <c r="X28" s="630"/>
      <c r="Y28" s="631"/>
      <c r="Z28" s="632">
        <v>0</v>
      </c>
      <c r="AA28" s="632"/>
      <c r="AB28" s="632"/>
      <c r="AC28" s="632"/>
      <c r="AD28" s="633">
        <v>597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583</v>
      </c>
      <c r="CE28" s="645"/>
      <c r="CF28" s="645"/>
      <c r="CG28" s="645"/>
      <c r="CH28" s="645"/>
      <c r="CI28" s="645"/>
      <c r="CJ28" s="645"/>
      <c r="CK28" s="645"/>
      <c r="CL28" s="645"/>
      <c r="CM28" s="645"/>
      <c r="CN28" s="645"/>
      <c r="CO28" s="645"/>
      <c r="CP28" s="645"/>
      <c r="CQ28" s="646"/>
      <c r="CR28" s="629">
        <v>846318</v>
      </c>
      <c r="CS28" s="630"/>
      <c r="CT28" s="630"/>
      <c r="CU28" s="630"/>
      <c r="CV28" s="630"/>
      <c r="CW28" s="630"/>
      <c r="CX28" s="630"/>
      <c r="CY28" s="631"/>
      <c r="CZ28" s="634">
        <v>12.6</v>
      </c>
      <c r="DA28" s="663"/>
      <c r="DB28" s="663"/>
      <c r="DC28" s="671"/>
      <c r="DD28" s="638">
        <v>820018</v>
      </c>
      <c r="DE28" s="630"/>
      <c r="DF28" s="630"/>
      <c r="DG28" s="630"/>
      <c r="DH28" s="630"/>
      <c r="DI28" s="630"/>
      <c r="DJ28" s="630"/>
      <c r="DK28" s="631"/>
      <c r="DL28" s="638">
        <v>820018</v>
      </c>
      <c r="DM28" s="630"/>
      <c r="DN28" s="630"/>
      <c r="DO28" s="630"/>
      <c r="DP28" s="630"/>
      <c r="DQ28" s="630"/>
      <c r="DR28" s="630"/>
      <c r="DS28" s="630"/>
      <c r="DT28" s="630"/>
      <c r="DU28" s="630"/>
      <c r="DV28" s="631"/>
      <c r="DW28" s="634">
        <v>20.6</v>
      </c>
      <c r="DX28" s="663"/>
      <c r="DY28" s="663"/>
      <c r="DZ28" s="663"/>
      <c r="EA28" s="663"/>
      <c r="EB28" s="663"/>
      <c r="EC28" s="664"/>
    </row>
    <row r="29" spans="2:133" ht="11.25" customHeight="1" x14ac:dyDescent="0.15">
      <c r="B29" s="626" t="s">
        <v>268</v>
      </c>
      <c r="C29" s="627"/>
      <c r="D29" s="627"/>
      <c r="E29" s="627"/>
      <c r="F29" s="627"/>
      <c r="G29" s="627"/>
      <c r="H29" s="627"/>
      <c r="I29" s="627"/>
      <c r="J29" s="627"/>
      <c r="K29" s="627"/>
      <c r="L29" s="627"/>
      <c r="M29" s="627"/>
      <c r="N29" s="627"/>
      <c r="O29" s="627"/>
      <c r="P29" s="627"/>
      <c r="Q29" s="628"/>
      <c r="R29" s="629">
        <v>41932</v>
      </c>
      <c r="S29" s="630"/>
      <c r="T29" s="630"/>
      <c r="U29" s="630"/>
      <c r="V29" s="630"/>
      <c r="W29" s="630"/>
      <c r="X29" s="630"/>
      <c r="Y29" s="631"/>
      <c r="Z29" s="632">
        <v>0.6</v>
      </c>
      <c r="AA29" s="632"/>
      <c r="AB29" s="632"/>
      <c r="AC29" s="632"/>
      <c r="AD29" s="633" t="s">
        <v>560</v>
      </c>
      <c r="AE29" s="633"/>
      <c r="AF29" s="633"/>
      <c r="AG29" s="633"/>
      <c r="AH29" s="633"/>
      <c r="AI29" s="633"/>
      <c r="AJ29" s="633"/>
      <c r="AK29" s="633"/>
      <c r="AL29" s="634" t="s">
        <v>560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269</v>
      </c>
      <c r="CE29" s="679"/>
      <c r="CF29" s="644" t="s">
        <v>582</v>
      </c>
      <c r="CG29" s="645"/>
      <c r="CH29" s="645"/>
      <c r="CI29" s="645"/>
      <c r="CJ29" s="645"/>
      <c r="CK29" s="645"/>
      <c r="CL29" s="645"/>
      <c r="CM29" s="645"/>
      <c r="CN29" s="645"/>
      <c r="CO29" s="645"/>
      <c r="CP29" s="645"/>
      <c r="CQ29" s="646"/>
      <c r="CR29" s="629">
        <v>846318</v>
      </c>
      <c r="CS29" s="669"/>
      <c r="CT29" s="669"/>
      <c r="CU29" s="669"/>
      <c r="CV29" s="669"/>
      <c r="CW29" s="669"/>
      <c r="CX29" s="669"/>
      <c r="CY29" s="670"/>
      <c r="CZ29" s="634">
        <v>12.6</v>
      </c>
      <c r="DA29" s="663"/>
      <c r="DB29" s="663"/>
      <c r="DC29" s="671"/>
      <c r="DD29" s="638">
        <v>820018</v>
      </c>
      <c r="DE29" s="669"/>
      <c r="DF29" s="669"/>
      <c r="DG29" s="669"/>
      <c r="DH29" s="669"/>
      <c r="DI29" s="669"/>
      <c r="DJ29" s="669"/>
      <c r="DK29" s="670"/>
      <c r="DL29" s="638">
        <v>820018</v>
      </c>
      <c r="DM29" s="669"/>
      <c r="DN29" s="669"/>
      <c r="DO29" s="669"/>
      <c r="DP29" s="669"/>
      <c r="DQ29" s="669"/>
      <c r="DR29" s="669"/>
      <c r="DS29" s="669"/>
      <c r="DT29" s="669"/>
      <c r="DU29" s="669"/>
      <c r="DV29" s="670"/>
      <c r="DW29" s="634">
        <v>20.6</v>
      </c>
      <c r="DX29" s="663"/>
      <c r="DY29" s="663"/>
      <c r="DZ29" s="663"/>
      <c r="EA29" s="663"/>
      <c r="EB29" s="663"/>
      <c r="EC29" s="664"/>
    </row>
    <row r="30" spans="2:133" ht="11.25" customHeight="1" x14ac:dyDescent="0.15">
      <c r="B30" s="626" t="s">
        <v>270</v>
      </c>
      <c r="C30" s="627"/>
      <c r="D30" s="627"/>
      <c r="E30" s="627"/>
      <c r="F30" s="627"/>
      <c r="G30" s="627"/>
      <c r="H30" s="627"/>
      <c r="I30" s="627"/>
      <c r="J30" s="627"/>
      <c r="K30" s="627"/>
      <c r="L30" s="627"/>
      <c r="M30" s="627"/>
      <c r="N30" s="627"/>
      <c r="O30" s="627"/>
      <c r="P30" s="627"/>
      <c r="Q30" s="628"/>
      <c r="R30" s="629">
        <v>98680</v>
      </c>
      <c r="S30" s="630"/>
      <c r="T30" s="630"/>
      <c r="U30" s="630"/>
      <c r="V30" s="630"/>
      <c r="W30" s="630"/>
      <c r="X30" s="630"/>
      <c r="Y30" s="631"/>
      <c r="Z30" s="632">
        <v>1.4</v>
      </c>
      <c r="AA30" s="632"/>
      <c r="AB30" s="632"/>
      <c r="AC30" s="632"/>
      <c r="AD30" s="633" t="s">
        <v>581</v>
      </c>
      <c r="AE30" s="633"/>
      <c r="AF30" s="633"/>
      <c r="AG30" s="633"/>
      <c r="AH30" s="633"/>
      <c r="AI30" s="633"/>
      <c r="AJ30" s="633"/>
      <c r="AK30" s="633"/>
      <c r="AL30" s="634" t="s">
        <v>558</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271</v>
      </c>
      <c r="BH30" s="676"/>
      <c r="BI30" s="676"/>
      <c r="BJ30" s="676"/>
      <c r="BK30" s="676"/>
      <c r="BL30" s="676"/>
      <c r="BM30" s="676"/>
      <c r="BN30" s="676"/>
      <c r="BO30" s="676"/>
      <c r="BP30" s="676"/>
      <c r="BQ30" s="677"/>
      <c r="BR30" s="608" t="s">
        <v>272</v>
      </c>
      <c r="BS30" s="676"/>
      <c r="BT30" s="676"/>
      <c r="BU30" s="676"/>
      <c r="BV30" s="676"/>
      <c r="BW30" s="676"/>
      <c r="BX30" s="676"/>
      <c r="BY30" s="676"/>
      <c r="BZ30" s="676"/>
      <c r="CA30" s="676"/>
      <c r="CB30" s="677"/>
      <c r="CD30" s="680"/>
      <c r="CE30" s="681"/>
      <c r="CF30" s="644" t="s">
        <v>580</v>
      </c>
      <c r="CG30" s="645"/>
      <c r="CH30" s="645"/>
      <c r="CI30" s="645"/>
      <c r="CJ30" s="645"/>
      <c r="CK30" s="645"/>
      <c r="CL30" s="645"/>
      <c r="CM30" s="645"/>
      <c r="CN30" s="645"/>
      <c r="CO30" s="645"/>
      <c r="CP30" s="645"/>
      <c r="CQ30" s="646"/>
      <c r="CR30" s="629">
        <v>813652</v>
      </c>
      <c r="CS30" s="630"/>
      <c r="CT30" s="630"/>
      <c r="CU30" s="630"/>
      <c r="CV30" s="630"/>
      <c r="CW30" s="630"/>
      <c r="CX30" s="630"/>
      <c r="CY30" s="631"/>
      <c r="CZ30" s="634">
        <v>12.1</v>
      </c>
      <c r="DA30" s="663"/>
      <c r="DB30" s="663"/>
      <c r="DC30" s="671"/>
      <c r="DD30" s="638">
        <v>787352</v>
      </c>
      <c r="DE30" s="630"/>
      <c r="DF30" s="630"/>
      <c r="DG30" s="630"/>
      <c r="DH30" s="630"/>
      <c r="DI30" s="630"/>
      <c r="DJ30" s="630"/>
      <c r="DK30" s="631"/>
      <c r="DL30" s="638">
        <v>787352</v>
      </c>
      <c r="DM30" s="630"/>
      <c r="DN30" s="630"/>
      <c r="DO30" s="630"/>
      <c r="DP30" s="630"/>
      <c r="DQ30" s="630"/>
      <c r="DR30" s="630"/>
      <c r="DS30" s="630"/>
      <c r="DT30" s="630"/>
      <c r="DU30" s="630"/>
      <c r="DV30" s="631"/>
      <c r="DW30" s="634">
        <v>19.8</v>
      </c>
      <c r="DX30" s="663"/>
      <c r="DY30" s="663"/>
      <c r="DZ30" s="663"/>
      <c r="EA30" s="663"/>
      <c r="EB30" s="663"/>
      <c r="EC30" s="664"/>
    </row>
    <row r="31" spans="2:133" ht="11.25" customHeight="1" x14ac:dyDescent="0.15">
      <c r="B31" s="626" t="s">
        <v>273</v>
      </c>
      <c r="C31" s="627"/>
      <c r="D31" s="627"/>
      <c r="E31" s="627"/>
      <c r="F31" s="627"/>
      <c r="G31" s="627"/>
      <c r="H31" s="627"/>
      <c r="I31" s="627"/>
      <c r="J31" s="627"/>
      <c r="K31" s="627"/>
      <c r="L31" s="627"/>
      <c r="M31" s="627"/>
      <c r="N31" s="627"/>
      <c r="O31" s="627"/>
      <c r="P31" s="627"/>
      <c r="Q31" s="628"/>
      <c r="R31" s="629">
        <v>4394</v>
      </c>
      <c r="S31" s="630"/>
      <c r="T31" s="630"/>
      <c r="U31" s="630"/>
      <c r="V31" s="630"/>
      <c r="W31" s="630"/>
      <c r="X31" s="630"/>
      <c r="Y31" s="631"/>
      <c r="Z31" s="632">
        <v>0.1</v>
      </c>
      <c r="AA31" s="632"/>
      <c r="AB31" s="632"/>
      <c r="AC31" s="632"/>
      <c r="AD31" s="633" t="s">
        <v>560</v>
      </c>
      <c r="AE31" s="633"/>
      <c r="AF31" s="633"/>
      <c r="AG31" s="633"/>
      <c r="AH31" s="633"/>
      <c r="AI31" s="633"/>
      <c r="AJ31" s="633"/>
      <c r="AK31" s="633"/>
      <c r="AL31" s="634" t="s">
        <v>560</v>
      </c>
      <c r="AM31" s="635"/>
      <c r="AN31" s="635"/>
      <c r="AO31" s="636"/>
      <c r="AP31" s="689" t="s">
        <v>274</v>
      </c>
      <c r="AQ31" s="690"/>
      <c r="AR31" s="690"/>
      <c r="AS31" s="690"/>
      <c r="AT31" s="695" t="s">
        <v>275</v>
      </c>
      <c r="AU31" s="360"/>
      <c r="AV31" s="360"/>
      <c r="AW31" s="360"/>
      <c r="AX31" s="615" t="s">
        <v>192</v>
      </c>
      <c r="AY31" s="616"/>
      <c r="AZ31" s="616"/>
      <c r="BA31" s="616"/>
      <c r="BB31" s="616"/>
      <c r="BC31" s="616"/>
      <c r="BD31" s="616"/>
      <c r="BE31" s="616"/>
      <c r="BF31" s="617"/>
      <c r="BG31" s="688">
        <v>99</v>
      </c>
      <c r="BH31" s="684"/>
      <c r="BI31" s="684"/>
      <c r="BJ31" s="684"/>
      <c r="BK31" s="684"/>
      <c r="BL31" s="684"/>
      <c r="BM31" s="624">
        <v>96.1</v>
      </c>
      <c r="BN31" s="684"/>
      <c r="BO31" s="684"/>
      <c r="BP31" s="684"/>
      <c r="BQ31" s="685"/>
      <c r="BR31" s="688">
        <v>97.9</v>
      </c>
      <c r="BS31" s="684"/>
      <c r="BT31" s="684"/>
      <c r="BU31" s="684"/>
      <c r="BV31" s="684"/>
      <c r="BW31" s="684"/>
      <c r="BX31" s="624">
        <v>94.8</v>
      </c>
      <c r="BY31" s="684"/>
      <c r="BZ31" s="684"/>
      <c r="CA31" s="684"/>
      <c r="CB31" s="685"/>
      <c r="CD31" s="680"/>
      <c r="CE31" s="681"/>
      <c r="CF31" s="644" t="s">
        <v>579</v>
      </c>
      <c r="CG31" s="645"/>
      <c r="CH31" s="645"/>
      <c r="CI31" s="645"/>
      <c r="CJ31" s="645"/>
      <c r="CK31" s="645"/>
      <c r="CL31" s="645"/>
      <c r="CM31" s="645"/>
      <c r="CN31" s="645"/>
      <c r="CO31" s="645"/>
      <c r="CP31" s="645"/>
      <c r="CQ31" s="646"/>
      <c r="CR31" s="629">
        <v>32666</v>
      </c>
      <c r="CS31" s="669"/>
      <c r="CT31" s="669"/>
      <c r="CU31" s="669"/>
      <c r="CV31" s="669"/>
      <c r="CW31" s="669"/>
      <c r="CX31" s="669"/>
      <c r="CY31" s="670"/>
      <c r="CZ31" s="634">
        <v>0.5</v>
      </c>
      <c r="DA31" s="663"/>
      <c r="DB31" s="663"/>
      <c r="DC31" s="671"/>
      <c r="DD31" s="638">
        <v>32666</v>
      </c>
      <c r="DE31" s="669"/>
      <c r="DF31" s="669"/>
      <c r="DG31" s="669"/>
      <c r="DH31" s="669"/>
      <c r="DI31" s="669"/>
      <c r="DJ31" s="669"/>
      <c r="DK31" s="670"/>
      <c r="DL31" s="638">
        <v>32666</v>
      </c>
      <c r="DM31" s="669"/>
      <c r="DN31" s="669"/>
      <c r="DO31" s="669"/>
      <c r="DP31" s="669"/>
      <c r="DQ31" s="669"/>
      <c r="DR31" s="669"/>
      <c r="DS31" s="669"/>
      <c r="DT31" s="669"/>
      <c r="DU31" s="669"/>
      <c r="DV31" s="670"/>
      <c r="DW31" s="634">
        <v>0.8</v>
      </c>
      <c r="DX31" s="663"/>
      <c r="DY31" s="663"/>
      <c r="DZ31" s="663"/>
      <c r="EA31" s="663"/>
      <c r="EB31" s="663"/>
      <c r="EC31" s="664"/>
    </row>
    <row r="32" spans="2:133" ht="11.25" customHeight="1" x14ac:dyDescent="0.15">
      <c r="B32" s="626" t="s">
        <v>276</v>
      </c>
      <c r="C32" s="627"/>
      <c r="D32" s="627"/>
      <c r="E32" s="627"/>
      <c r="F32" s="627"/>
      <c r="G32" s="627"/>
      <c r="H32" s="627"/>
      <c r="I32" s="627"/>
      <c r="J32" s="627"/>
      <c r="K32" s="627"/>
      <c r="L32" s="627"/>
      <c r="M32" s="627"/>
      <c r="N32" s="627"/>
      <c r="O32" s="627"/>
      <c r="P32" s="627"/>
      <c r="Q32" s="628"/>
      <c r="R32" s="629">
        <v>943952</v>
      </c>
      <c r="S32" s="630"/>
      <c r="T32" s="630"/>
      <c r="U32" s="630"/>
      <c r="V32" s="630"/>
      <c r="W32" s="630"/>
      <c r="X32" s="630"/>
      <c r="Y32" s="631"/>
      <c r="Z32" s="632">
        <v>13.4</v>
      </c>
      <c r="AA32" s="632"/>
      <c r="AB32" s="632"/>
      <c r="AC32" s="632"/>
      <c r="AD32" s="633" t="s">
        <v>560</v>
      </c>
      <c r="AE32" s="633"/>
      <c r="AF32" s="633"/>
      <c r="AG32" s="633"/>
      <c r="AH32" s="633"/>
      <c r="AI32" s="633"/>
      <c r="AJ32" s="633"/>
      <c r="AK32" s="633"/>
      <c r="AL32" s="634" t="s">
        <v>560</v>
      </c>
      <c r="AM32" s="635"/>
      <c r="AN32" s="635"/>
      <c r="AO32" s="636"/>
      <c r="AP32" s="691"/>
      <c r="AQ32" s="692"/>
      <c r="AR32" s="692"/>
      <c r="AS32" s="692"/>
      <c r="AT32" s="696"/>
      <c r="AU32" s="361" t="s">
        <v>578</v>
      </c>
      <c r="AV32" s="361"/>
      <c r="AW32" s="361"/>
      <c r="AX32" s="626" t="s">
        <v>277</v>
      </c>
      <c r="AY32" s="627"/>
      <c r="AZ32" s="627"/>
      <c r="BA32" s="627"/>
      <c r="BB32" s="627"/>
      <c r="BC32" s="627"/>
      <c r="BD32" s="627"/>
      <c r="BE32" s="627"/>
      <c r="BF32" s="628"/>
      <c r="BG32" s="698">
        <v>99.2</v>
      </c>
      <c r="BH32" s="669"/>
      <c r="BI32" s="669"/>
      <c r="BJ32" s="669"/>
      <c r="BK32" s="669"/>
      <c r="BL32" s="669"/>
      <c r="BM32" s="635">
        <v>97.6</v>
      </c>
      <c r="BN32" s="686"/>
      <c r="BO32" s="686"/>
      <c r="BP32" s="686"/>
      <c r="BQ32" s="687"/>
      <c r="BR32" s="698">
        <v>99</v>
      </c>
      <c r="BS32" s="669"/>
      <c r="BT32" s="669"/>
      <c r="BU32" s="669"/>
      <c r="BV32" s="669"/>
      <c r="BW32" s="669"/>
      <c r="BX32" s="635">
        <v>97.1</v>
      </c>
      <c r="BY32" s="686"/>
      <c r="BZ32" s="686"/>
      <c r="CA32" s="686"/>
      <c r="CB32" s="687"/>
      <c r="CD32" s="682"/>
      <c r="CE32" s="683"/>
      <c r="CF32" s="644" t="s">
        <v>577</v>
      </c>
      <c r="CG32" s="645"/>
      <c r="CH32" s="645"/>
      <c r="CI32" s="645"/>
      <c r="CJ32" s="645"/>
      <c r="CK32" s="645"/>
      <c r="CL32" s="645"/>
      <c r="CM32" s="645"/>
      <c r="CN32" s="645"/>
      <c r="CO32" s="645"/>
      <c r="CP32" s="645"/>
      <c r="CQ32" s="646"/>
      <c r="CR32" s="629" t="s">
        <v>560</v>
      </c>
      <c r="CS32" s="630"/>
      <c r="CT32" s="630"/>
      <c r="CU32" s="630"/>
      <c r="CV32" s="630"/>
      <c r="CW32" s="630"/>
      <c r="CX32" s="630"/>
      <c r="CY32" s="631"/>
      <c r="CZ32" s="634" t="s">
        <v>560</v>
      </c>
      <c r="DA32" s="663"/>
      <c r="DB32" s="663"/>
      <c r="DC32" s="671"/>
      <c r="DD32" s="638" t="s">
        <v>547</v>
      </c>
      <c r="DE32" s="630"/>
      <c r="DF32" s="630"/>
      <c r="DG32" s="630"/>
      <c r="DH32" s="630"/>
      <c r="DI32" s="630"/>
      <c r="DJ32" s="630"/>
      <c r="DK32" s="631"/>
      <c r="DL32" s="638" t="s">
        <v>560</v>
      </c>
      <c r="DM32" s="630"/>
      <c r="DN32" s="630"/>
      <c r="DO32" s="630"/>
      <c r="DP32" s="630"/>
      <c r="DQ32" s="630"/>
      <c r="DR32" s="630"/>
      <c r="DS32" s="630"/>
      <c r="DT32" s="630"/>
      <c r="DU32" s="630"/>
      <c r="DV32" s="631"/>
      <c r="DW32" s="634" t="s">
        <v>547</v>
      </c>
      <c r="DX32" s="663"/>
      <c r="DY32" s="663"/>
      <c r="DZ32" s="663"/>
      <c r="EA32" s="663"/>
      <c r="EB32" s="663"/>
      <c r="EC32" s="664"/>
    </row>
    <row r="33" spans="2:133" ht="11.25" customHeight="1" x14ac:dyDescent="0.15">
      <c r="B33" s="665" t="s">
        <v>278</v>
      </c>
      <c r="C33" s="666"/>
      <c r="D33" s="666"/>
      <c r="E33" s="666"/>
      <c r="F33" s="666"/>
      <c r="G33" s="666"/>
      <c r="H33" s="666"/>
      <c r="I33" s="666"/>
      <c r="J33" s="666"/>
      <c r="K33" s="666"/>
      <c r="L33" s="666"/>
      <c r="M33" s="666"/>
      <c r="N33" s="666"/>
      <c r="O33" s="666"/>
      <c r="P33" s="666"/>
      <c r="Q33" s="667"/>
      <c r="R33" s="629" t="s">
        <v>560</v>
      </c>
      <c r="S33" s="630"/>
      <c r="T33" s="630"/>
      <c r="U33" s="630"/>
      <c r="V33" s="630"/>
      <c r="W33" s="630"/>
      <c r="X33" s="630"/>
      <c r="Y33" s="631"/>
      <c r="Z33" s="632" t="s">
        <v>560</v>
      </c>
      <c r="AA33" s="632"/>
      <c r="AB33" s="632"/>
      <c r="AC33" s="632"/>
      <c r="AD33" s="633" t="s">
        <v>560</v>
      </c>
      <c r="AE33" s="633"/>
      <c r="AF33" s="633"/>
      <c r="AG33" s="633"/>
      <c r="AH33" s="633"/>
      <c r="AI33" s="633"/>
      <c r="AJ33" s="633"/>
      <c r="AK33" s="633"/>
      <c r="AL33" s="634" t="s">
        <v>547</v>
      </c>
      <c r="AM33" s="635"/>
      <c r="AN33" s="635"/>
      <c r="AO33" s="636"/>
      <c r="AP33" s="693"/>
      <c r="AQ33" s="694"/>
      <c r="AR33" s="694"/>
      <c r="AS33" s="694"/>
      <c r="AT33" s="697"/>
      <c r="AU33" s="362"/>
      <c r="AV33" s="362"/>
      <c r="AW33" s="362"/>
      <c r="AX33" s="673" t="s">
        <v>279</v>
      </c>
      <c r="AY33" s="674"/>
      <c r="AZ33" s="674"/>
      <c r="BA33" s="674"/>
      <c r="BB33" s="674"/>
      <c r="BC33" s="674"/>
      <c r="BD33" s="674"/>
      <c r="BE33" s="674"/>
      <c r="BF33" s="675"/>
      <c r="BG33" s="699">
        <v>98.7</v>
      </c>
      <c r="BH33" s="700"/>
      <c r="BI33" s="700"/>
      <c r="BJ33" s="700"/>
      <c r="BK33" s="700"/>
      <c r="BL33" s="700"/>
      <c r="BM33" s="701">
        <v>94.2</v>
      </c>
      <c r="BN33" s="700"/>
      <c r="BO33" s="700"/>
      <c r="BP33" s="700"/>
      <c r="BQ33" s="702"/>
      <c r="BR33" s="699">
        <v>96.4</v>
      </c>
      <c r="BS33" s="700"/>
      <c r="BT33" s="700"/>
      <c r="BU33" s="700"/>
      <c r="BV33" s="700"/>
      <c r="BW33" s="700"/>
      <c r="BX33" s="701">
        <v>91.9</v>
      </c>
      <c r="BY33" s="700"/>
      <c r="BZ33" s="700"/>
      <c r="CA33" s="700"/>
      <c r="CB33" s="702"/>
      <c r="CD33" s="644" t="s">
        <v>280</v>
      </c>
      <c r="CE33" s="645"/>
      <c r="CF33" s="645"/>
      <c r="CG33" s="645"/>
      <c r="CH33" s="645"/>
      <c r="CI33" s="645"/>
      <c r="CJ33" s="645"/>
      <c r="CK33" s="645"/>
      <c r="CL33" s="645"/>
      <c r="CM33" s="645"/>
      <c r="CN33" s="645"/>
      <c r="CO33" s="645"/>
      <c r="CP33" s="645"/>
      <c r="CQ33" s="646"/>
      <c r="CR33" s="629">
        <v>2976443</v>
      </c>
      <c r="CS33" s="669"/>
      <c r="CT33" s="669"/>
      <c r="CU33" s="669"/>
      <c r="CV33" s="669"/>
      <c r="CW33" s="669"/>
      <c r="CX33" s="669"/>
      <c r="CY33" s="670"/>
      <c r="CZ33" s="634">
        <v>44.4</v>
      </c>
      <c r="DA33" s="663"/>
      <c r="DB33" s="663"/>
      <c r="DC33" s="671"/>
      <c r="DD33" s="638">
        <v>2100741</v>
      </c>
      <c r="DE33" s="669"/>
      <c r="DF33" s="669"/>
      <c r="DG33" s="669"/>
      <c r="DH33" s="669"/>
      <c r="DI33" s="669"/>
      <c r="DJ33" s="669"/>
      <c r="DK33" s="670"/>
      <c r="DL33" s="638">
        <v>1592199</v>
      </c>
      <c r="DM33" s="669"/>
      <c r="DN33" s="669"/>
      <c r="DO33" s="669"/>
      <c r="DP33" s="669"/>
      <c r="DQ33" s="669"/>
      <c r="DR33" s="669"/>
      <c r="DS33" s="669"/>
      <c r="DT33" s="669"/>
      <c r="DU33" s="669"/>
      <c r="DV33" s="670"/>
      <c r="DW33" s="634">
        <v>40.1</v>
      </c>
      <c r="DX33" s="663"/>
      <c r="DY33" s="663"/>
      <c r="DZ33" s="663"/>
      <c r="EA33" s="663"/>
      <c r="EB33" s="663"/>
      <c r="EC33" s="664"/>
    </row>
    <row r="34" spans="2:133" ht="11.25" customHeight="1" x14ac:dyDescent="0.15">
      <c r="B34" s="626" t="s">
        <v>281</v>
      </c>
      <c r="C34" s="627"/>
      <c r="D34" s="627"/>
      <c r="E34" s="627"/>
      <c r="F34" s="627"/>
      <c r="G34" s="627"/>
      <c r="H34" s="627"/>
      <c r="I34" s="627"/>
      <c r="J34" s="627"/>
      <c r="K34" s="627"/>
      <c r="L34" s="627"/>
      <c r="M34" s="627"/>
      <c r="N34" s="627"/>
      <c r="O34" s="627"/>
      <c r="P34" s="627"/>
      <c r="Q34" s="628"/>
      <c r="R34" s="629">
        <v>289915</v>
      </c>
      <c r="S34" s="630"/>
      <c r="T34" s="630"/>
      <c r="U34" s="630"/>
      <c r="V34" s="630"/>
      <c r="W34" s="630"/>
      <c r="X34" s="630"/>
      <c r="Y34" s="631"/>
      <c r="Z34" s="632">
        <v>4.0999999999999996</v>
      </c>
      <c r="AA34" s="632"/>
      <c r="AB34" s="632"/>
      <c r="AC34" s="632"/>
      <c r="AD34" s="633" t="s">
        <v>560</v>
      </c>
      <c r="AE34" s="633"/>
      <c r="AF34" s="633"/>
      <c r="AG34" s="633"/>
      <c r="AH34" s="633"/>
      <c r="AI34" s="633"/>
      <c r="AJ34" s="633"/>
      <c r="AK34" s="633"/>
      <c r="AL34" s="634" t="s">
        <v>547</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576</v>
      </c>
      <c r="CE34" s="645"/>
      <c r="CF34" s="645"/>
      <c r="CG34" s="645"/>
      <c r="CH34" s="645"/>
      <c r="CI34" s="645"/>
      <c r="CJ34" s="645"/>
      <c r="CK34" s="645"/>
      <c r="CL34" s="645"/>
      <c r="CM34" s="645"/>
      <c r="CN34" s="645"/>
      <c r="CO34" s="645"/>
      <c r="CP34" s="645"/>
      <c r="CQ34" s="646"/>
      <c r="CR34" s="629">
        <v>1013891</v>
      </c>
      <c r="CS34" s="630"/>
      <c r="CT34" s="630"/>
      <c r="CU34" s="630"/>
      <c r="CV34" s="630"/>
      <c r="CW34" s="630"/>
      <c r="CX34" s="630"/>
      <c r="CY34" s="631"/>
      <c r="CZ34" s="634">
        <v>15.1</v>
      </c>
      <c r="DA34" s="663"/>
      <c r="DB34" s="663"/>
      <c r="DC34" s="671"/>
      <c r="DD34" s="638">
        <v>703601</v>
      </c>
      <c r="DE34" s="630"/>
      <c r="DF34" s="630"/>
      <c r="DG34" s="630"/>
      <c r="DH34" s="630"/>
      <c r="DI34" s="630"/>
      <c r="DJ34" s="630"/>
      <c r="DK34" s="631"/>
      <c r="DL34" s="638">
        <v>516162</v>
      </c>
      <c r="DM34" s="630"/>
      <c r="DN34" s="630"/>
      <c r="DO34" s="630"/>
      <c r="DP34" s="630"/>
      <c r="DQ34" s="630"/>
      <c r="DR34" s="630"/>
      <c r="DS34" s="630"/>
      <c r="DT34" s="630"/>
      <c r="DU34" s="630"/>
      <c r="DV34" s="631"/>
      <c r="DW34" s="634">
        <v>13</v>
      </c>
      <c r="DX34" s="663"/>
      <c r="DY34" s="663"/>
      <c r="DZ34" s="663"/>
      <c r="EA34" s="663"/>
      <c r="EB34" s="663"/>
      <c r="EC34" s="664"/>
    </row>
    <row r="35" spans="2:133" ht="11.25" customHeight="1" x14ac:dyDescent="0.15">
      <c r="B35" s="626" t="s">
        <v>282</v>
      </c>
      <c r="C35" s="627"/>
      <c r="D35" s="627"/>
      <c r="E35" s="627"/>
      <c r="F35" s="627"/>
      <c r="G35" s="627"/>
      <c r="H35" s="627"/>
      <c r="I35" s="627"/>
      <c r="J35" s="627"/>
      <c r="K35" s="627"/>
      <c r="L35" s="627"/>
      <c r="M35" s="627"/>
      <c r="N35" s="627"/>
      <c r="O35" s="627"/>
      <c r="P35" s="627"/>
      <c r="Q35" s="628"/>
      <c r="R35" s="629">
        <v>45837</v>
      </c>
      <c r="S35" s="630"/>
      <c r="T35" s="630"/>
      <c r="U35" s="630"/>
      <c r="V35" s="630"/>
      <c r="W35" s="630"/>
      <c r="X35" s="630"/>
      <c r="Y35" s="631"/>
      <c r="Z35" s="632">
        <v>0.6</v>
      </c>
      <c r="AA35" s="632"/>
      <c r="AB35" s="632"/>
      <c r="AC35" s="632"/>
      <c r="AD35" s="633">
        <v>2476</v>
      </c>
      <c r="AE35" s="633"/>
      <c r="AF35" s="633"/>
      <c r="AG35" s="633"/>
      <c r="AH35" s="633"/>
      <c r="AI35" s="633"/>
      <c r="AJ35" s="633"/>
      <c r="AK35" s="633"/>
      <c r="AL35" s="634">
        <v>0.1</v>
      </c>
      <c r="AM35" s="635"/>
      <c r="AN35" s="635"/>
      <c r="AO35" s="636"/>
      <c r="AP35" s="218"/>
      <c r="AQ35" s="608" t="s">
        <v>283</v>
      </c>
      <c r="AR35" s="609"/>
      <c r="AS35" s="609"/>
      <c r="AT35" s="609"/>
      <c r="AU35" s="609"/>
      <c r="AV35" s="609"/>
      <c r="AW35" s="609"/>
      <c r="AX35" s="609"/>
      <c r="AY35" s="609"/>
      <c r="AZ35" s="609"/>
      <c r="BA35" s="609"/>
      <c r="BB35" s="609"/>
      <c r="BC35" s="609"/>
      <c r="BD35" s="609"/>
      <c r="BE35" s="609"/>
      <c r="BF35" s="610"/>
      <c r="BG35" s="608" t="s">
        <v>284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575</v>
      </c>
      <c r="CE35" s="645"/>
      <c r="CF35" s="645"/>
      <c r="CG35" s="645"/>
      <c r="CH35" s="645"/>
      <c r="CI35" s="645"/>
      <c r="CJ35" s="645"/>
      <c r="CK35" s="645"/>
      <c r="CL35" s="645"/>
      <c r="CM35" s="645"/>
      <c r="CN35" s="645"/>
      <c r="CO35" s="645"/>
      <c r="CP35" s="645"/>
      <c r="CQ35" s="646"/>
      <c r="CR35" s="629">
        <v>7215</v>
      </c>
      <c r="CS35" s="669"/>
      <c r="CT35" s="669"/>
      <c r="CU35" s="669"/>
      <c r="CV35" s="669"/>
      <c r="CW35" s="669"/>
      <c r="CX35" s="669"/>
      <c r="CY35" s="670"/>
      <c r="CZ35" s="634">
        <v>0.1</v>
      </c>
      <c r="DA35" s="663"/>
      <c r="DB35" s="663"/>
      <c r="DC35" s="671"/>
      <c r="DD35" s="638">
        <v>4983</v>
      </c>
      <c r="DE35" s="669"/>
      <c r="DF35" s="669"/>
      <c r="DG35" s="669"/>
      <c r="DH35" s="669"/>
      <c r="DI35" s="669"/>
      <c r="DJ35" s="669"/>
      <c r="DK35" s="670"/>
      <c r="DL35" s="638">
        <v>4983</v>
      </c>
      <c r="DM35" s="669"/>
      <c r="DN35" s="669"/>
      <c r="DO35" s="669"/>
      <c r="DP35" s="669"/>
      <c r="DQ35" s="669"/>
      <c r="DR35" s="669"/>
      <c r="DS35" s="669"/>
      <c r="DT35" s="669"/>
      <c r="DU35" s="669"/>
      <c r="DV35" s="670"/>
      <c r="DW35" s="634">
        <v>0.1</v>
      </c>
      <c r="DX35" s="663"/>
      <c r="DY35" s="663"/>
      <c r="DZ35" s="663"/>
      <c r="EA35" s="663"/>
      <c r="EB35" s="663"/>
      <c r="EC35" s="664"/>
    </row>
    <row r="36" spans="2:133" ht="11.25" customHeight="1" x14ac:dyDescent="0.15">
      <c r="B36" s="626" t="s">
        <v>285</v>
      </c>
      <c r="C36" s="627"/>
      <c r="D36" s="627"/>
      <c r="E36" s="627"/>
      <c r="F36" s="627"/>
      <c r="G36" s="627"/>
      <c r="H36" s="627"/>
      <c r="I36" s="627"/>
      <c r="J36" s="627"/>
      <c r="K36" s="627"/>
      <c r="L36" s="627"/>
      <c r="M36" s="627"/>
      <c r="N36" s="627"/>
      <c r="O36" s="627"/>
      <c r="P36" s="627"/>
      <c r="Q36" s="628"/>
      <c r="R36" s="629">
        <v>73385</v>
      </c>
      <c r="S36" s="630"/>
      <c r="T36" s="630"/>
      <c r="U36" s="630"/>
      <c r="V36" s="630"/>
      <c r="W36" s="630"/>
      <c r="X36" s="630"/>
      <c r="Y36" s="631"/>
      <c r="Z36" s="632">
        <v>1</v>
      </c>
      <c r="AA36" s="632"/>
      <c r="AB36" s="632"/>
      <c r="AC36" s="632"/>
      <c r="AD36" s="633" t="s">
        <v>560</v>
      </c>
      <c r="AE36" s="633"/>
      <c r="AF36" s="633"/>
      <c r="AG36" s="633"/>
      <c r="AH36" s="633"/>
      <c r="AI36" s="633"/>
      <c r="AJ36" s="633"/>
      <c r="AK36" s="633"/>
      <c r="AL36" s="634" t="s">
        <v>560</v>
      </c>
      <c r="AM36" s="635"/>
      <c r="AN36" s="635"/>
      <c r="AO36" s="636"/>
      <c r="AP36" s="218"/>
      <c r="AQ36" s="703" t="s">
        <v>574</v>
      </c>
      <c r="AR36" s="704"/>
      <c r="AS36" s="704"/>
      <c r="AT36" s="704"/>
      <c r="AU36" s="704"/>
      <c r="AV36" s="704"/>
      <c r="AW36" s="704"/>
      <c r="AX36" s="704"/>
      <c r="AY36" s="705"/>
      <c r="AZ36" s="618">
        <v>980664</v>
      </c>
      <c r="BA36" s="619"/>
      <c r="BB36" s="619"/>
      <c r="BC36" s="619"/>
      <c r="BD36" s="619"/>
      <c r="BE36" s="619"/>
      <c r="BF36" s="706"/>
      <c r="BG36" s="640" t="s">
        <v>286</v>
      </c>
      <c r="BH36" s="641"/>
      <c r="BI36" s="641"/>
      <c r="BJ36" s="641"/>
      <c r="BK36" s="641"/>
      <c r="BL36" s="641"/>
      <c r="BM36" s="641"/>
      <c r="BN36" s="641"/>
      <c r="BO36" s="641"/>
      <c r="BP36" s="641"/>
      <c r="BQ36" s="641"/>
      <c r="BR36" s="641"/>
      <c r="BS36" s="641"/>
      <c r="BT36" s="641"/>
      <c r="BU36" s="642"/>
      <c r="BV36" s="618">
        <v>2438</v>
      </c>
      <c r="BW36" s="619"/>
      <c r="BX36" s="619"/>
      <c r="BY36" s="619"/>
      <c r="BZ36" s="619"/>
      <c r="CA36" s="619"/>
      <c r="CB36" s="706"/>
      <c r="CD36" s="644" t="s">
        <v>287</v>
      </c>
      <c r="CE36" s="645"/>
      <c r="CF36" s="645"/>
      <c r="CG36" s="645"/>
      <c r="CH36" s="645"/>
      <c r="CI36" s="645"/>
      <c r="CJ36" s="645"/>
      <c r="CK36" s="645"/>
      <c r="CL36" s="645"/>
      <c r="CM36" s="645"/>
      <c r="CN36" s="645"/>
      <c r="CO36" s="645"/>
      <c r="CP36" s="645"/>
      <c r="CQ36" s="646"/>
      <c r="CR36" s="629">
        <v>1206388</v>
      </c>
      <c r="CS36" s="630"/>
      <c r="CT36" s="630"/>
      <c r="CU36" s="630"/>
      <c r="CV36" s="630"/>
      <c r="CW36" s="630"/>
      <c r="CX36" s="630"/>
      <c r="CY36" s="631"/>
      <c r="CZ36" s="634">
        <v>18</v>
      </c>
      <c r="DA36" s="663"/>
      <c r="DB36" s="663"/>
      <c r="DC36" s="671"/>
      <c r="DD36" s="638">
        <v>909166</v>
      </c>
      <c r="DE36" s="630"/>
      <c r="DF36" s="630"/>
      <c r="DG36" s="630"/>
      <c r="DH36" s="630"/>
      <c r="DI36" s="630"/>
      <c r="DJ36" s="630"/>
      <c r="DK36" s="631"/>
      <c r="DL36" s="638">
        <v>618819</v>
      </c>
      <c r="DM36" s="630"/>
      <c r="DN36" s="630"/>
      <c r="DO36" s="630"/>
      <c r="DP36" s="630"/>
      <c r="DQ36" s="630"/>
      <c r="DR36" s="630"/>
      <c r="DS36" s="630"/>
      <c r="DT36" s="630"/>
      <c r="DU36" s="630"/>
      <c r="DV36" s="631"/>
      <c r="DW36" s="634">
        <v>15.6</v>
      </c>
      <c r="DX36" s="663"/>
      <c r="DY36" s="663"/>
      <c r="DZ36" s="663"/>
      <c r="EA36" s="663"/>
      <c r="EB36" s="663"/>
      <c r="EC36" s="664"/>
    </row>
    <row r="37" spans="2:133" ht="11.25" customHeight="1" x14ac:dyDescent="0.15">
      <c r="B37" s="626" t="s">
        <v>288</v>
      </c>
      <c r="C37" s="627"/>
      <c r="D37" s="627"/>
      <c r="E37" s="627"/>
      <c r="F37" s="627"/>
      <c r="G37" s="627"/>
      <c r="H37" s="627"/>
      <c r="I37" s="627"/>
      <c r="J37" s="627"/>
      <c r="K37" s="627"/>
      <c r="L37" s="627"/>
      <c r="M37" s="627"/>
      <c r="N37" s="627"/>
      <c r="O37" s="627"/>
      <c r="P37" s="627"/>
      <c r="Q37" s="628"/>
      <c r="R37" s="629">
        <v>45508</v>
      </c>
      <c r="S37" s="630"/>
      <c r="T37" s="630"/>
      <c r="U37" s="630"/>
      <c r="V37" s="630"/>
      <c r="W37" s="630"/>
      <c r="X37" s="630"/>
      <c r="Y37" s="631"/>
      <c r="Z37" s="632">
        <v>0.6</v>
      </c>
      <c r="AA37" s="632"/>
      <c r="AB37" s="632"/>
      <c r="AC37" s="632"/>
      <c r="AD37" s="633" t="s">
        <v>560</v>
      </c>
      <c r="AE37" s="633"/>
      <c r="AF37" s="633"/>
      <c r="AG37" s="633"/>
      <c r="AH37" s="633"/>
      <c r="AI37" s="633"/>
      <c r="AJ37" s="633"/>
      <c r="AK37" s="633"/>
      <c r="AL37" s="634" t="s">
        <v>547</v>
      </c>
      <c r="AM37" s="635"/>
      <c r="AN37" s="635"/>
      <c r="AO37" s="636"/>
      <c r="AQ37" s="707" t="s">
        <v>573</v>
      </c>
      <c r="AR37" s="708"/>
      <c r="AS37" s="708"/>
      <c r="AT37" s="708"/>
      <c r="AU37" s="708"/>
      <c r="AV37" s="708"/>
      <c r="AW37" s="708"/>
      <c r="AX37" s="708"/>
      <c r="AY37" s="709"/>
      <c r="AZ37" s="629">
        <v>316731</v>
      </c>
      <c r="BA37" s="630"/>
      <c r="BB37" s="630"/>
      <c r="BC37" s="630"/>
      <c r="BD37" s="669"/>
      <c r="BE37" s="669"/>
      <c r="BF37" s="687"/>
      <c r="BG37" s="644" t="s">
        <v>289</v>
      </c>
      <c r="BH37" s="645"/>
      <c r="BI37" s="645"/>
      <c r="BJ37" s="645"/>
      <c r="BK37" s="645"/>
      <c r="BL37" s="645"/>
      <c r="BM37" s="645"/>
      <c r="BN37" s="645"/>
      <c r="BO37" s="645"/>
      <c r="BP37" s="645"/>
      <c r="BQ37" s="645"/>
      <c r="BR37" s="645"/>
      <c r="BS37" s="645"/>
      <c r="BT37" s="645"/>
      <c r="BU37" s="646"/>
      <c r="BV37" s="629">
        <v>2438</v>
      </c>
      <c r="BW37" s="630"/>
      <c r="BX37" s="630"/>
      <c r="BY37" s="630"/>
      <c r="BZ37" s="630"/>
      <c r="CA37" s="630"/>
      <c r="CB37" s="639"/>
      <c r="CD37" s="644" t="s">
        <v>572</v>
      </c>
      <c r="CE37" s="645"/>
      <c r="CF37" s="645"/>
      <c r="CG37" s="645"/>
      <c r="CH37" s="645"/>
      <c r="CI37" s="645"/>
      <c r="CJ37" s="645"/>
      <c r="CK37" s="645"/>
      <c r="CL37" s="645"/>
      <c r="CM37" s="645"/>
      <c r="CN37" s="645"/>
      <c r="CO37" s="645"/>
      <c r="CP37" s="645"/>
      <c r="CQ37" s="646"/>
      <c r="CR37" s="629">
        <v>357030</v>
      </c>
      <c r="CS37" s="669"/>
      <c r="CT37" s="669"/>
      <c r="CU37" s="669"/>
      <c r="CV37" s="669"/>
      <c r="CW37" s="669"/>
      <c r="CX37" s="669"/>
      <c r="CY37" s="670"/>
      <c r="CZ37" s="634">
        <v>5.3</v>
      </c>
      <c r="DA37" s="663"/>
      <c r="DB37" s="663"/>
      <c r="DC37" s="671"/>
      <c r="DD37" s="638">
        <v>353075</v>
      </c>
      <c r="DE37" s="669"/>
      <c r="DF37" s="669"/>
      <c r="DG37" s="669"/>
      <c r="DH37" s="669"/>
      <c r="DI37" s="669"/>
      <c r="DJ37" s="669"/>
      <c r="DK37" s="670"/>
      <c r="DL37" s="638">
        <v>352959</v>
      </c>
      <c r="DM37" s="669"/>
      <c r="DN37" s="669"/>
      <c r="DO37" s="669"/>
      <c r="DP37" s="669"/>
      <c r="DQ37" s="669"/>
      <c r="DR37" s="669"/>
      <c r="DS37" s="669"/>
      <c r="DT37" s="669"/>
      <c r="DU37" s="669"/>
      <c r="DV37" s="670"/>
      <c r="DW37" s="634">
        <v>8.9</v>
      </c>
      <c r="DX37" s="663"/>
      <c r="DY37" s="663"/>
      <c r="DZ37" s="663"/>
      <c r="EA37" s="663"/>
      <c r="EB37" s="663"/>
      <c r="EC37" s="664"/>
    </row>
    <row r="38" spans="2:133" ht="11.25" customHeight="1" x14ac:dyDescent="0.15">
      <c r="B38" s="626" t="s">
        <v>290</v>
      </c>
      <c r="C38" s="627"/>
      <c r="D38" s="627"/>
      <c r="E38" s="627"/>
      <c r="F38" s="627"/>
      <c r="G38" s="627"/>
      <c r="H38" s="627"/>
      <c r="I38" s="627"/>
      <c r="J38" s="627"/>
      <c r="K38" s="627"/>
      <c r="L38" s="627"/>
      <c r="M38" s="627"/>
      <c r="N38" s="627"/>
      <c r="O38" s="627"/>
      <c r="P38" s="627"/>
      <c r="Q38" s="628"/>
      <c r="R38" s="629">
        <v>378221</v>
      </c>
      <c r="S38" s="630"/>
      <c r="T38" s="630"/>
      <c r="U38" s="630"/>
      <c r="V38" s="630"/>
      <c r="W38" s="630"/>
      <c r="X38" s="630"/>
      <c r="Y38" s="631"/>
      <c r="Z38" s="632">
        <v>5.4</v>
      </c>
      <c r="AA38" s="632"/>
      <c r="AB38" s="632"/>
      <c r="AC38" s="632"/>
      <c r="AD38" s="633" t="s">
        <v>560</v>
      </c>
      <c r="AE38" s="633"/>
      <c r="AF38" s="633"/>
      <c r="AG38" s="633"/>
      <c r="AH38" s="633"/>
      <c r="AI38" s="633"/>
      <c r="AJ38" s="633"/>
      <c r="AK38" s="633"/>
      <c r="AL38" s="634" t="s">
        <v>547</v>
      </c>
      <c r="AM38" s="635"/>
      <c r="AN38" s="635"/>
      <c r="AO38" s="636"/>
      <c r="AQ38" s="707" t="s">
        <v>571</v>
      </c>
      <c r="AR38" s="708"/>
      <c r="AS38" s="708"/>
      <c r="AT38" s="708"/>
      <c r="AU38" s="708"/>
      <c r="AV38" s="708"/>
      <c r="AW38" s="708"/>
      <c r="AX38" s="708"/>
      <c r="AY38" s="709"/>
      <c r="AZ38" s="629">
        <v>68759</v>
      </c>
      <c r="BA38" s="630"/>
      <c r="BB38" s="630"/>
      <c r="BC38" s="630"/>
      <c r="BD38" s="669"/>
      <c r="BE38" s="669"/>
      <c r="BF38" s="687"/>
      <c r="BG38" s="644" t="s">
        <v>291</v>
      </c>
      <c r="BH38" s="645"/>
      <c r="BI38" s="645"/>
      <c r="BJ38" s="645"/>
      <c r="BK38" s="645"/>
      <c r="BL38" s="645"/>
      <c r="BM38" s="645"/>
      <c r="BN38" s="645"/>
      <c r="BO38" s="645"/>
      <c r="BP38" s="645"/>
      <c r="BQ38" s="645"/>
      <c r="BR38" s="645"/>
      <c r="BS38" s="645"/>
      <c r="BT38" s="645"/>
      <c r="BU38" s="646"/>
      <c r="BV38" s="629">
        <v>1016</v>
      </c>
      <c r="BW38" s="630"/>
      <c r="BX38" s="630"/>
      <c r="BY38" s="630"/>
      <c r="BZ38" s="630"/>
      <c r="CA38" s="630"/>
      <c r="CB38" s="639"/>
      <c r="CD38" s="644" t="s">
        <v>570</v>
      </c>
      <c r="CE38" s="645"/>
      <c r="CF38" s="645"/>
      <c r="CG38" s="645"/>
      <c r="CH38" s="645"/>
      <c r="CI38" s="645"/>
      <c r="CJ38" s="645"/>
      <c r="CK38" s="645"/>
      <c r="CL38" s="645"/>
      <c r="CM38" s="645"/>
      <c r="CN38" s="645"/>
      <c r="CO38" s="645"/>
      <c r="CP38" s="645"/>
      <c r="CQ38" s="646"/>
      <c r="CR38" s="629">
        <v>648144</v>
      </c>
      <c r="CS38" s="630"/>
      <c r="CT38" s="630"/>
      <c r="CU38" s="630"/>
      <c r="CV38" s="630"/>
      <c r="CW38" s="630"/>
      <c r="CX38" s="630"/>
      <c r="CY38" s="631"/>
      <c r="CZ38" s="634">
        <v>9.6999999999999993</v>
      </c>
      <c r="DA38" s="663"/>
      <c r="DB38" s="663"/>
      <c r="DC38" s="671"/>
      <c r="DD38" s="638">
        <v>473044</v>
      </c>
      <c r="DE38" s="630"/>
      <c r="DF38" s="630"/>
      <c r="DG38" s="630"/>
      <c r="DH38" s="630"/>
      <c r="DI38" s="630"/>
      <c r="DJ38" s="630"/>
      <c r="DK38" s="631"/>
      <c r="DL38" s="638">
        <v>452235</v>
      </c>
      <c r="DM38" s="630"/>
      <c r="DN38" s="630"/>
      <c r="DO38" s="630"/>
      <c r="DP38" s="630"/>
      <c r="DQ38" s="630"/>
      <c r="DR38" s="630"/>
      <c r="DS38" s="630"/>
      <c r="DT38" s="630"/>
      <c r="DU38" s="630"/>
      <c r="DV38" s="631"/>
      <c r="DW38" s="634">
        <v>11.4</v>
      </c>
      <c r="DX38" s="663"/>
      <c r="DY38" s="663"/>
      <c r="DZ38" s="663"/>
      <c r="EA38" s="663"/>
      <c r="EB38" s="663"/>
      <c r="EC38" s="664"/>
    </row>
    <row r="39" spans="2:133" ht="11.25" customHeight="1" x14ac:dyDescent="0.15">
      <c r="B39" s="626" t="s">
        <v>292</v>
      </c>
      <c r="C39" s="627"/>
      <c r="D39" s="627"/>
      <c r="E39" s="627"/>
      <c r="F39" s="627"/>
      <c r="G39" s="627"/>
      <c r="H39" s="627"/>
      <c r="I39" s="627"/>
      <c r="J39" s="627"/>
      <c r="K39" s="627"/>
      <c r="L39" s="627"/>
      <c r="M39" s="627"/>
      <c r="N39" s="627"/>
      <c r="O39" s="627"/>
      <c r="P39" s="627"/>
      <c r="Q39" s="628"/>
      <c r="R39" s="629">
        <v>136380</v>
      </c>
      <c r="S39" s="630"/>
      <c r="T39" s="630"/>
      <c r="U39" s="630"/>
      <c r="V39" s="630"/>
      <c r="W39" s="630"/>
      <c r="X39" s="630"/>
      <c r="Y39" s="631"/>
      <c r="Z39" s="632">
        <v>1.9</v>
      </c>
      <c r="AA39" s="632"/>
      <c r="AB39" s="632"/>
      <c r="AC39" s="632"/>
      <c r="AD39" s="633">
        <v>16</v>
      </c>
      <c r="AE39" s="633"/>
      <c r="AF39" s="633"/>
      <c r="AG39" s="633"/>
      <c r="AH39" s="633"/>
      <c r="AI39" s="633"/>
      <c r="AJ39" s="633"/>
      <c r="AK39" s="633"/>
      <c r="AL39" s="634">
        <v>0</v>
      </c>
      <c r="AM39" s="635"/>
      <c r="AN39" s="635"/>
      <c r="AO39" s="636"/>
      <c r="AQ39" s="707" t="s">
        <v>569</v>
      </c>
      <c r="AR39" s="708"/>
      <c r="AS39" s="708"/>
      <c r="AT39" s="708"/>
      <c r="AU39" s="708"/>
      <c r="AV39" s="708"/>
      <c r="AW39" s="708"/>
      <c r="AX39" s="708"/>
      <c r="AY39" s="709"/>
      <c r="AZ39" s="629">
        <v>15789</v>
      </c>
      <c r="BA39" s="630"/>
      <c r="BB39" s="630"/>
      <c r="BC39" s="630"/>
      <c r="BD39" s="669"/>
      <c r="BE39" s="669"/>
      <c r="BF39" s="687"/>
      <c r="BG39" s="644" t="s">
        <v>293</v>
      </c>
      <c r="BH39" s="645"/>
      <c r="BI39" s="645"/>
      <c r="BJ39" s="645"/>
      <c r="BK39" s="645"/>
      <c r="BL39" s="645"/>
      <c r="BM39" s="645"/>
      <c r="BN39" s="645"/>
      <c r="BO39" s="645"/>
      <c r="BP39" s="645"/>
      <c r="BQ39" s="645"/>
      <c r="BR39" s="645"/>
      <c r="BS39" s="645"/>
      <c r="BT39" s="645"/>
      <c r="BU39" s="646"/>
      <c r="BV39" s="629">
        <v>1558</v>
      </c>
      <c r="BW39" s="630"/>
      <c r="BX39" s="630"/>
      <c r="BY39" s="630"/>
      <c r="BZ39" s="630"/>
      <c r="CA39" s="630"/>
      <c r="CB39" s="639"/>
      <c r="CD39" s="644" t="s">
        <v>568</v>
      </c>
      <c r="CE39" s="645"/>
      <c r="CF39" s="645"/>
      <c r="CG39" s="645"/>
      <c r="CH39" s="645"/>
      <c r="CI39" s="645"/>
      <c r="CJ39" s="645"/>
      <c r="CK39" s="645"/>
      <c r="CL39" s="645"/>
      <c r="CM39" s="645"/>
      <c r="CN39" s="645"/>
      <c r="CO39" s="645"/>
      <c r="CP39" s="645"/>
      <c r="CQ39" s="646"/>
      <c r="CR39" s="629">
        <v>83645</v>
      </c>
      <c r="CS39" s="669"/>
      <c r="CT39" s="669"/>
      <c r="CU39" s="669"/>
      <c r="CV39" s="669"/>
      <c r="CW39" s="669"/>
      <c r="CX39" s="669"/>
      <c r="CY39" s="670"/>
      <c r="CZ39" s="634">
        <v>1.2</v>
      </c>
      <c r="DA39" s="663"/>
      <c r="DB39" s="663"/>
      <c r="DC39" s="671"/>
      <c r="DD39" s="638">
        <v>9947</v>
      </c>
      <c r="DE39" s="669"/>
      <c r="DF39" s="669"/>
      <c r="DG39" s="669"/>
      <c r="DH39" s="669"/>
      <c r="DI39" s="669"/>
      <c r="DJ39" s="669"/>
      <c r="DK39" s="670"/>
      <c r="DL39" s="638" t="s">
        <v>547</v>
      </c>
      <c r="DM39" s="669"/>
      <c r="DN39" s="669"/>
      <c r="DO39" s="669"/>
      <c r="DP39" s="669"/>
      <c r="DQ39" s="669"/>
      <c r="DR39" s="669"/>
      <c r="DS39" s="669"/>
      <c r="DT39" s="669"/>
      <c r="DU39" s="669"/>
      <c r="DV39" s="670"/>
      <c r="DW39" s="634" t="s">
        <v>560</v>
      </c>
      <c r="DX39" s="663"/>
      <c r="DY39" s="663"/>
      <c r="DZ39" s="663"/>
      <c r="EA39" s="663"/>
      <c r="EB39" s="663"/>
      <c r="EC39" s="664"/>
    </row>
    <row r="40" spans="2:133" ht="11.25" customHeight="1" x14ac:dyDescent="0.15">
      <c r="B40" s="626" t="s">
        <v>294</v>
      </c>
      <c r="C40" s="627"/>
      <c r="D40" s="627"/>
      <c r="E40" s="627"/>
      <c r="F40" s="627"/>
      <c r="G40" s="627"/>
      <c r="H40" s="627"/>
      <c r="I40" s="627"/>
      <c r="J40" s="627"/>
      <c r="K40" s="627"/>
      <c r="L40" s="627"/>
      <c r="M40" s="627"/>
      <c r="N40" s="627"/>
      <c r="O40" s="627"/>
      <c r="P40" s="627"/>
      <c r="Q40" s="628"/>
      <c r="R40" s="629">
        <v>736900</v>
      </c>
      <c r="S40" s="630"/>
      <c r="T40" s="630"/>
      <c r="U40" s="630"/>
      <c r="V40" s="630"/>
      <c r="W40" s="630"/>
      <c r="X40" s="630"/>
      <c r="Y40" s="631"/>
      <c r="Z40" s="632">
        <v>10.4</v>
      </c>
      <c r="AA40" s="632"/>
      <c r="AB40" s="632"/>
      <c r="AC40" s="632"/>
      <c r="AD40" s="633" t="s">
        <v>560</v>
      </c>
      <c r="AE40" s="633"/>
      <c r="AF40" s="633"/>
      <c r="AG40" s="633"/>
      <c r="AH40" s="633"/>
      <c r="AI40" s="633"/>
      <c r="AJ40" s="633"/>
      <c r="AK40" s="633"/>
      <c r="AL40" s="634" t="s">
        <v>560</v>
      </c>
      <c r="AM40" s="635"/>
      <c r="AN40" s="635"/>
      <c r="AO40" s="636"/>
      <c r="AQ40" s="707" t="s">
        <v>567</v>
      </c>
      <c r="AR40" s="708"/>
      <c r="AS40" s="708"/>
      <c r="AT40" s="708"/>
      <c r="AU40" s="708"/>
      <c r="AV40" s="708"/>
      <c r="AW40" s="708"/>
      <c r="AX40" s="708"/>
      <c r="AY40" s="709"/>
      <c r="AZ40" s="629">
        <v>11815</v>
      </c>
      <c r="BA40" s="630"/>
      <c r="BB40" s="630"/>
      <c r="BC40" s="630"/>
      <c r="BD40" s="669"/>
      <c r="BE40" s="669"/>
      <c r="BF40" s="687"/>
      <c r="BG40" s="710" t="s">
        <v>566</v>
      </c>
      <c r="BH40" s="711"/>
      <c r="BI40" s="711"/>
      <c r="BJ40" s="711"/>
      <c r="BK40" s="711"/>
      <c r="BL40" s="363"/>
      <c r="BM40" s="645" t="s">
        <v>565</v>
      </c>
      <c r="BN40" s="645"/>
      <c r="BO40" s="645"/>
      <c r="BP40" s="645"/>
      <c r="BQ40" s="645"/>
      <c r="BR40" s="645"/>
      <c r="BS40" s="645"/>
      <c r="BT40" s="645"/>
      <c r="BU40" s="646"/>
      <c r="BV40" s="629">
        <v>80</v>
      </c>
      <c r="BW40" s="630"/>
      <c r="BX40" s="630"/>
      <c r="BY40" s="630"/>
      <c r="BZ40" s="630"/>
      <c r="CA40" s="630"/>
      <c r="CB40" s="639"/>
      <c r="CD40" s="644" t="s">
        <v>564</v>
      </c>
      <c r="CE40" s="645"/>
      <c r="CF40" s="645"/>
      <c r="CG40" s="645"/>
      <c r="CH40" s="645"/>
      <c r="CI40" s="645"/>
      <c r="CJ40" s="645"/>
      <c r="CK40" s="645"/>
      <c r="CL40" s="645"/>
      <c r="CM40" s="645"/>
      <c r="CN40" s="645"/>
      <c r="CO40" s="645"/>
      <c r="CP40" s="645"/>
      <c r="CQ40" s="646"/>
      <c r="CR40" s="629">
        <v>17160</v>
      </c>
      <c r="CS40" s="630"/>
      <c r="CT40" s="630"/>
      <c r="CU40" s="630"/>
      <c r="CV40" s="630"/>
      <c r="CW40" s="630"/>
      <c r="CX40" s="630"/>
      <c r="CY40" s="631"/>
      <c r="CZ40" s="634">
        <v>0.3</v>
      </c>
      <c r="DA40" s="663"/>
      <c r="DB40" s="663"/>
      <c r="DC40" s="671"/>
      <c r="DD40" s="638" t="s">
        <v>547</v>
      </c>
      <c r="DE40" s="630"/>
      <c r="DF40" s="630"/>
      <c r="DG40" s="630"/>
      <c r="DH40" s="630"/>
      <c r="DI40" s="630"/>
      <c r="DJ40" s="630"/>
      <c r="DK40" s="631"/>
      <c r="DL40" s="638" t="s">
        <v>560</v>
      </c>
      <c r="DM40" s="630"/>
      <c r="DN40" s="630"/>
      <c r="DO40" s="630"/>
      <c r="DP40" s="630"/>
      <c r="DQ40" s="630"/>
      <c r="DR40" s="630"/>
      <c r="DS40" s="630"/>
      <c r="DT40" s="630"/>
      <c r="DU40" s="630"/>
      <c r="DV40" s="631"/>
      <c r="DW40" s="634" t="s">
        <v>560</v>
      </c>
      <c r="DX40" s="663"/>
      <c r="DY40" s="663"/>
      <c r="DZ40" s="663"/>
      <c r="EA40" s="663"/>
      <c r="EB40" s="663"/>
      <c r="EC40" s="664"/>
    </row>
    <row r="41" spans="2:133" ht="11.25" customHeight="1" x14ac:dyDescent="0.15">
      <c r="B41" s="626" t="s">
        <v>295</v>
      </c>
      <c r="C41" s="627"/>
      <c r="D41" s="627"/>
      <c r="E41" s="627"/>
      <c r="F41" s="627"/>
      <c r="G41" s="627"/>
      <c r="H41" s="627"/>
      <c r="I41" s="627"/>
      <c r="J41" s="627"/>
      <c r="K41" s="627"/>
      <c r="L41" s="627"/>
      <c r="M41" s="627"/>
      <c r="N41" s="627"/>
      <c r="O41" s="627"/>
      <c r="P41" s="627"/>
      <c r="Q41" s="628"/>
      <c r="R41" s="629" t="s">
        <v>547</v>
      </c>
      <c r="S41" s="630"/>
      <c r="T41" s="630"/>
      <c r="U41" s="630"/>
      <c r="V41" s="630"/>
      <c r="W41" s="630"/>
      <c r="X41" s="630"/>
      <c r="Y41" s="631"/>
      <c r="Z41" s="632" t="s">
        <v>560</v>
      </c>
      <c r="AA41" s="632"/>
      <c r="AB41" s="632"/>
      <c r="AC41" s="632"/>
      <c r="AD41" s="633" t="s">
        <v>560</v>
      </c>
      <c r="AE41" s="633"/>
      <c r="AF41" s="633"/>
      <c r="AG41" s="633"/>
      <c r="AH41" s="633"/>
      <c r="AI41" s="633"/>
      <c r="AJ41" s="633"/>
      <c r="AK41" s="633"/>
      <c r="AL41" s="634" t="s">
        <v>547</v>
      </c>
      <c r="AM41" s="635"/>
      <c r="AN41" s="635"/>
      <c r="AO41" s="636"/>
      <c r="AQ41" s="707" t="s">
        <v>563</v>
      </c>
      <c r="AR41" s="708"/>
      <c r="AS41" s="708"/>
      <c r="AT41" s="708"/>
      <c r="AU41" s="708"/>
      <c r="AV41" s="708"/>
      <c r="AW41" s="708"/>
      <c r="AX41" s="708"/>
      <c r="AY41" s="709"/>
      <c r="AZ41" s="629">
        <v>170755</v>
      </c>
      <c r="BA41" s="630"/>
      <c r="BB41" s="630"/>
      <c r="BC41" s="630"/>
      <c r="BD41" s="669"/>
      <c r="BE41" s="669"/>
      <c r="BF41" s="687"/>
      <c r="BG41" s="710"/>
      <c r="BH41" s="711"/>
      <c r="BI41" s="711"/>
      <c r="BJ41" s="711"/>
      <c r="BK41" s="711"/>
      <c r="BL41" s="363"/>
      <c r="BM41" s="645" t="s">
        <v>562</v>
      </c>
      <c r="BN41" s="645"/>
      <c r="BO41" s="645"/>
      <c r="BP41" s="645"/>
      <c r="BQ41" s="645"/>
      <c r="BR41" s="645"/>
      <c r="BS41" s="645"/>
      <c r="BT41" s="645"/>
      <c r="BU41" s="646"/>
      <c r="BV41" s="629" t="s">
        <v>547</v>
      </c>
      <c r="BW41" s="630"/>
      <c r="BX41" s="630"/>
      <c r="BY41" s="630"/>
      <c r="BZ41" s="630"/>
      <c r="CA41" s="630"/>
      <c r="CB41" s="639"/>
      <c r="CD41" s="644" t="s">
        <v>561</v>
      </c>
      <c r="CE41" s="645"/>
      <c r="CF41" s="645"/>
      <c r="CG41" s="645"/>
      <c r="CH41" s="645"/>
      <c r="CI41" s="645"/>
      <c r="CJ41" s="645"/>
      <c r="CK41" s="645"/>
      <c r="CL41" s="645"/>
      <c r="CM41" s="645"/>
      <c r="CN41" s="645"/>
      <c r="CO41" s="645"/>
      <c r="CP41" s="645"/>
      <c r="CQ41" s="646"/>
      <c r="CR41" s="629" t="s">
        <v>547</v>
      </c>
      <c r="CS41" s="669"/>
      <c r="CT41" s="669"/>
      <c r="CU41" s="669"/>
      <c r="CV41" s="669"/>
      <c r="CW41" s="669"/>
      <c r="CX41" s="669"/>
      <c r="CY41" s="670"/>
      <c r="CZ41" s="634" t="s">
        <v>560</v>
      </c>
      <c r="DA41" s="663"/>
      <c r="DB41" s="663"/>
      <c r="DC41" s="671"/>
      <c r="DD41" s="638" t="s">
        <v>547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559</v>
      </c>
      <c r="C42" s="627"/>
      <c r="D42" s="627"/>
      <c r="E42" s="627"/>
      <c r="F42" s="627"/>
      <c r="G42" s="627"/>
      <c r="H42" s="627"/>
      <c r="I42" s="627"/>
      <c r="J42" s="627"/>
      <c r="K42" s="627"/>
      <c r="L42" s="627"/>
      <c r="M42" s="627"/>
      <c r="N42" s="627"/>
      <c r="O42" s="627"/>
      <c r="P42" s="627"/>
      <c r="Q42" s="628"/>
      <c r="R42" s="629" t="s">
        <v>558</v>
      </c>
      <c r="S42" s="630"/>
      <c r="T42" s="630"/>
      <c r="U42" s="630"/>
      <c r="V42" s="630"/>
      <c r="W42" s="630"/>
      <c r="X42" s="630"/>
      <c r="Y42" s="631"/>
      <c r="Z42" s="632" t="s">
        <v>547</v>
      </c>
      <c r="AA42" s="632"/>
      <c r="AB42" s="632"/>
      <c r="AC42" s="632"/>
      <c r="AD42" s="633" t="s">
        <v>547</v>
      </c>
      <c r="AE42" s="633"/>
      <c r="AF42" s="633"/>
      <c r="AG42" s="633"/>
      <c r="AH42" s="633"/>
      <c r="AI42" s="633"/>
      <c r="AJ42" s="633"/>
      <c r="AK42" s="633"/>
      <c r="AL42" s="634" t="s">
        <v>547</v>
      </c>
      <c r="AM42" s="635"/>
      <c r="AN42" s="635"/>
      <c r="AO42" s="636"/>
      <c r="AQ42" s="714" t="s">
        <v>557</v>
      </c>
      <c r="AR42" s="715"/>
      <c r="AS42" s="715"/>
      <c r="AT42" s="715"/>
      <c r="AU42" s="715"/>
      <c r="AV42" s="715"/>
      <c r="AW42" s="715"/>
      <c r="AX42" s="715"/>
      <c r="AY42" s="716"/>
      <c r="AZ42" s="723">
        <v>396815</v>
      </c>
      <c r="BA42" s="724"/>
      <c r="BB42" s="724"/>
      <c r="BC42" s="724"/>
      <c r="BD42" s="700"/>
      <c r="BE42" s="700"/>
      <c r="BF42" s="702"/>
      <c r="BG42" s="712"/>
      <c r="BH42" s="713"/>
      <c r="BI42" s="713"/>
      <c r="BJ42" s="713"/>
      <c r="BK42" s="713"/>
      <c r="BL42" s="364"/>
      <c r="BM42" s="655" t="s">
        <v>556</v>
      </c>
      <c r="BN42" s="655"/>
      <c r="BO42" s="655"/>
      <c r="BP42" s="655"/>
      <c r="BQ42" s="655"/>
      <c r="BR42" s="655"/>
      <c r="BS42" s="655"/>
      <c r="BT42" s="655"/>
      <c r="BU42" s="656"/>
      <c r="BV42" s="723">
        <v>414</v>
      </c>
      <c r="BW42" s="724"/>
      <c r="BX42" s="724"/>
      <c r="BY42" s="724"/>
      <c r="BZ42" s="724"/>
      <c r="CA42" s="724"/>
      <c r="CB42" s="736"/>
      <c r="CD42" s="626" t="s">
        <v>296</v>
      </c>
      <c r="CE42" s="627"/>
      <c r="CF42" s="627"/>
      <c r="CG42" s="627"/>
      <c r="CH42" s="627"/>
      <c r="CI42" s="627"/>
      <c r="CJ42" s="627"/>
      <c r="CK42" s="627"/>
      <c r="CL42" s="627"/>
      <c r="CM42" s="627"/>
      <c r="CN42" s="627"/>
      <c r="CO42" s="627"/>
      <c r="CP42" s="627"/>
      <c r="CQ42" s="628"/>
      <c r="CR42" s="629">
        <v>1210579</v>
      </c>
      <c r="CS42" s="669"/>
      <c r="CT42" s="669"/>
      <c r="CU42" s="669"/>
      <c r="CV42" s="669"/>
      <c r="CW42" s="669"/>
      <c r="CX42" s="669"/>
      <c r="CY42" s="670"/>
      <c r="CZ42" s="634">
        <v>18.100000000000001</v>
      </c>
      <c r="DA42" s="663"/>
      <c r="DB42" s="663"/>
      <c r="DC42" s="671"/>
      <c r="DD42" s="638">
        <v>257165</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555</v>
      </c>
      <c r="C43" s="627"/>
      <c r="D43" s="627"/>
      <c r="E43" s="627"/>
      <c r="F43" s="627"/>
      <c r="G43" s="627"/>
      <c r="H43" s="627"/>
      <c r="I43" s="627"/>
      <c r="J43" s="627"/>
      <c r="K43" s="627"/>
      <c r="L43" s="627"/>
      <c r="M43" s="627"/>
      <c r="N43" s="627"/>
      <c r="O43" s="627"/>
      <c r="P43" s="627"/>
      <c r="Q43" s="628"/>
      <c r="R43" s="629">
        <v>125200</v>
      </c>
      <c r="S43" s="630"/>
      <c r="T43" s="630"/>
      <c r="U43" s="630"/>
      <c r="V43" s="630"/>
      <c r="W43" s="630"/>
      <c r="X43" s="630"/>
      <c r="Y43" s="631"/>
      <c r="Z43" s="632">
        <v>1.8</v>
      </c>
      <c r="AA43" s="632"/>
      <c r="AB43" s="632"/>
      <c r="AC43" s="632"/>
      <c r="AD43" s="633" t="s">
        <v>547</v>
      </c>
      <c r="AE43" s="633"/>
      <c r="AF43" s="633"/>
      <c r="AG43" s="633"/>
      <c r="AH43" s="633"/>
      <c r="AI43" s="633"/>
      <c r="AJ43" s="633"/>
      <c r="AK43" s="633"/>
      <c r="AL43" s="634" t="s">
        <v>547</v>
      </c>
      <c r="AM43" s="635"/>
      <c r="AN43" s="635"/>
      <c r="AO43" s="636"/>
      <c r="BV43" s="219"/>
      <c r="BW43" s="219"/>
      <c r="BX43" s="219"/>
      <c r="BY43" s="219"/>
      <c r="BZ43" s="219"/>
      <c r="CA43" s="219"/>
      <c r="CB43" s="219"/>
      <c r="CD43" s="626" t="s">
        <v>554</v>
      </c>
      <c r="CE43" s="627"/>
      <c r="CF43" s="627"/>
      <c r="CG43" s="627"/>
      <c r="CH43" s="627"/>
      <c r="CI43" s="627"/>
      <c r="CJ43" s="627"/>
      <c r="CK43" s="627"/>
      <c r="CL43" s="627"/>
      <c r="CM43" s="627"/>
      <c r="CN43" s="627"/>
      <c r="CO43" s="627"/>
      <c r="CP43" s="627"/>
      <c r="CQ43" s="628"/>
      <c r="CR43" s="629">
        <v>62676</v>
      </c>
      <c r="CS43" s="669"/>
      <c r="CT43" s="669"/>
      <c r="CU43" s="669"/>
      <c r="CV43" s="669"/>
      <c r="CW43" s="669"/>
      <c r="CX43" s="669"/>
      <c r="CY43" s="670"/>
      <c r="CZ43" s="634">
        <v>0.9</v>
      </c>
      <c r="DA43" s="663"/>
      <c r="DB43" s="663"/>
      <c r="DC43" s="671"/>
      <c r="DD43" s="638">
        <v>62676</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553</v>
      </c>
      <c r="C44" s="674"/>
      <c r="D44" s="674"/>
      <c r="E44" s="674"/>
      <c r="F44" s="674"/>
      <c r="G44" s="674"/>
      <c r="H44" s="674"/>
      <c r="I44" s="674"/>
      <c r="J44" s="674"/>
      <c r="K44" s="674"/>
      <c r="L44" s="674"/>
      <c r="M44" s="674"/>
      <c r="N44" s="674"/>
      <c r="O44" s="674"/>
      <c r="P44" s="674"/>
      <c r="Q44" s="675"/>
      <c r="R44" s="723">
        <v>7067563</v>
      </c>
      <c r="S44" s="724"/>
      <c r="T44" s="724"/>
      <c r="U44" s="724"/>
      <c r="V44" s="724"/>
      <c r="W44" s="724"/>
      <c r="X44" s="724"/>
      <c r="Y44" s="725"/>
      <c r="Z44" s="726">
        <v>100</v>
      </c>
      <c r="AA44" s="726"/>
      <c r="AB44" s="726"/>
      <c r="AC44" s="726"/>
      <c r="AD44" s="727">
        <v>3845888</v>
      </c>
      <c r="AE44" s="727"/>
      <c r="AF44" s="727"/>
      <c r="AG44" s="727"/>
      <c r="AH44" s="727"/>
      <c r="AI44" s="727"/>
      <c r="AJ44" s="727"/>
      <c r="AK44" s="727"/>
      <c r="AL44" s="728">
        <v>100</v>
      </c>
      <c r="AM44" s="701"/>
      <c r="AN44" s="701"/>
      <c r="AO44" s="729"/>
      <c r="CD44" s="730" t="s">
        <v>269</v>
      </c>
      <c r="CE44" s="731"/>
      <c r="CF44" s="626" t="s">
        <v>552</v>
      </c>
      <c r="CG44" s="627"/>
      <c r="CH44" s="627"/>
      <c r="CI44" s="627"/>
      <c r="CJ44" s="627"/>
      <c r="CK44" s="627"/>
      <c r="CL44" s="627"/>
      <c r="CM44" s="627"/>
      <c r="CN44" s="627"/>
      <c r="CO44" s="627"/>
      <c r="CP44" s="627"/>
      <c r="CQ44" s="628"/>
      <c r="CR44" s="629">
        <v>1192838</v>
      </c>
      <c r="CS44" s="630"/>
      <c r="CT44" s="630"/>
      <c r="CU44" s="630"/>
      <c r="CV44" s="630"/>
      <c r="CW44" s="630"/>
      <c r="CX44" s="630"/>
      <c r="CY44" s="631"/>
      <c r="CZ44" s="634">
        <v>17.8</v>
      </c>
      <c r="DA44" s="635"/>
      <c r="DB44" s="635"/>
      <c r="DC44" s="647"/>
      <c r="DD44" s="638">
        <v>253858</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551</v>
      </c>
      <c r="CG45" s="627"/>
      <c r="CH45" s="627"/>
      <c r="CI45" s="627"/>
      <c r="CJ45" s="627"/>
      <c r="CK45" s="627"/>
      <c r="CL45" s="627"/>
      <c r="CM45" s="627"/>
      <c r="CN45" s="627"/>
      <c r="CO45" s="627"/>
      <c r="CP45" s="627"/>
      <c r="CQ45" s="628"/>
      <c r="CR45" s="629">
        <v>759576</v>
      </c>
      <c r="CS45" s="669"/>
      <c r="CT45" s="669"/>
      <c r="CU45" s="669"/>
      <c r="CV45" s="669"/>
      <c r="CW45" s="669"/>
      <c r="CX45" s="669"/>
      <c r="CY45" s="670"/>
      <c r="CZ45" s="634">
        <v>11.3</v>
      </c>
      <c r="DA45" s="663"/>
      <c r="DB45" s="663"/>
      <c r="DC45" s="671"/>
      <c r="DD45" s="638">
        <v>95092</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297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550</v>
      </c>
      <c r="CG46" s="627"/>
      <c r="CH46" s="627"/>
      <c r="CI46" s="627"/>
      <c r="CJ46" s="627"/>
      <c r="CK46" s="627"/>
      <c r="CL46" s="627"/>
      <c r="CM46" s="627"/>
      <c r="CN46" s="627"/>
      <c r="CO46" s="627"/>
      <c r="CP46" s="627"/>
      <c r="CQ46" s="628"/>
      <c r="CR46" s="629">
        <v>407070</v>
      </c>
      <c r="CS46" s="630"/>
      <c r="CT46" s="630"/>
      <c r="CU46" s="630"/>
      <c r="CV46" s="630"/>
      <c r="CW46" s="630"/>
      <c r="CX46" s="630"/>
      <c r="CY46" s="631"/>
      <c r="CZ46" s="634">
        <v>6.1</v>
      </c>
      <c r="DA46" s="635"/>
      <c r="DB46" s="635"/>
      <c r="DC46" s="647"/>
      <c r="DD46" s="638">
        <v>144574</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298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549</v>
      </c>
      <c r="CG47" s="627"/>
      <c r="CH47" s="627"/>
      <c r="CI47" s="627"/>
      <c r="CJ47" s="627"/>
      <c r="CK47" s="627"/>
      <c r="CL47" s="627"/>
      <c r="CM47" s="627"/>
      <c r="CN47" s="627"/>
      <c r="CO47" s="627"/>
      <c r="CP47" s="627"/>
      <c r="CQ47" s="628"/>
      <c r="CR47" s="629">
        <v>17741</v>
      </c>
      <c r="CS47" s="669"/>
      <c r="CT47" s="669"/>
      <c r="CU47" s="669"/>
      <c r="CV47" s="669"/>
      <c r="CW47" s="669"/>
      <c r="CX47" s="669"/>
      <c r="CY47" s="670"/>
      <c r="CZ47" s="634">
        <v>0.3</v>
      </c>
      <c r="DA47" s="663"/>
      <c r="DB47" s="663"/>
      <c r="DC47" s="671"/>
      <c r="DD47" s="638">
        <v>3307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25" x14ac:dyDescent="0.15">
      <c r="B48" s="747" t="s">
        <v>299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548</v>
      </c>
      <c r="CG48" s="627"/>
      <c r="CH48" s="627"/>
      <c r="CI48" s="627"/>
      <c r="CJ48" s="627"/>
      <c r="CK48" s="627"/>
      <c r="CL48" s="627"/>
      <c r="CM48" s="627"/>
      <c r="CN48" s="627"/>
      <c r="CO48" s="627"/>
      <c r="CP48" s="627"/>
      <c r="CQ48" s="628"/>
      <c r="CR48" s="629" t="s">
        <v>547</v>
      </c>
      <c r="CS48" s="630"/>
      <c r="CT48" s="630"/>
      <c r="CU48" s="630"/>
      <c r="CV48" s="630"/>
      <c r="CW48" s="630"/>
      <c r="CX48" s="630"/>
      <c r="CY48" s="631"/>
      <c r="CZ48" s="634" t="s">
        <v>547</v>
      </c>
      <c r="DA48" s="635"/>
      <c r="DB48" s="635"/>
      <c r="DC48" s="647"/>
      <c r="DD48" s="638" t="s">
        <v>547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546</v>
      </c>
      <c r="CE49" s="674"/>
      <c r="CF49" s="674"/>
      <c r="CG49" s="674"/>
      <c r="CH49" s="674"/>
      <c r="CI49" s="674"/>
      <c r="CJ49" s="674"/>
      <c r="CK49" s="674"/>
      <c r="CL49" s="674"/>
      <c r="CM49" s="674"/>
      <c r="CN49" s="674"/>
      <c r="CO49" s="674"/>
      <c r="CP49" s="674"/>
      <c r="CQ49" s="675"/>
      <c r="CR49" s="723">
        <v>6700908</v>
      </c>
      <c r="CS49" s="700"/>
      <c r="CT49" s="700"/>
      <c r="CU49" s="700"/>
      <c r="CV49" s="700"/>
      <c r="CW49" s="700"/>
      <c r="CX49" s="700"/>
      <c r="CY49" s="737"/>
      <c r="CZ49" s="728">
        <v>100</v>
      </c>
      <c r="DA49" s="738"/>
      <c r="DB49" s="738"/>
      <c r="DC49" s="739"/>
      <c r="DD49" s="740">
        <v>4419343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TZ7Py6wFm8MgH8qpgOFxloGjaG9yg67WC7oq2KlNIBBYRv/wxmKJosAsZzqn4CZLB4ndUnVffdJaEkbcgi0Fg==" saltValue="WCnOEkJfONRfVQE5b86HE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300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301</v>
      </c>
      <c r="DK2" s="751"/>
      <c r="DL2" s="751"/>
      <c r="DM2" s="751"/>
      <c r="DN2" s="751"/>
      <c r="DO2" s="752"/>
      <c r="DP2" s="224"/>
      <c r="DQ2" s="750" t="s">
        <v>302</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303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304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305</v>
      </c>
      <c r="B5" s="756"/>
      <c r="C5" s="756"/>
      <c r="D5" s="756"/>
      <c r="E5" s="756"/>
      <c r="F5" s="756"/>
      <c r="G5" s="756"/>
      <c r="H5" s="756"/>
      <c r="I5" s="756"/>
      <c r="J5" s="756"/>
      <c r="K5" s="756"/>
      <c r="L5" s="756"/>
      <c r="M5" s="756"/>
      <c r="N5" s="756"/>
      <c r="O5" s="756"/>
      <c r="P5" s="757"/>
      <c r="Q5" s="761" t="s">
        <v>306</v>
      </c>
      <c r="R5" s="762"/>
      <c r="S5" s="762"/>
      <c r="T5" s="762"/>
      <c r="U5" s="763"/>
      <c r="V5" s="761" t="s">
        <v>307</v>
      </c>
      <c r="W5" s="762"/>
      <c r="X5" s="762"/>
      <c r="Y5" s="762"/>
      <c r="Z5" s="763"/>
      <c r="AA5" s="761" t="s">
        <v>308</v>
      </c>
      <c r="AB5" s="762"/>
      <c r="AC5" s="762"/>
      <c r="AD5" s="762"/>
      <c r="AE5" s="762"/>
      <c r="AF5" s="767" t="s">
        <v>309</v>
      </c>
      <c r="AG5" s="762"/>
      <c r="AH5" s="762"/>
      <c r="AI5" s="762"/>
      <c r="AJ5" s="768"/>
      <c r="AK5" s="762" t="s">
        <v>310</v>
      </c>
      <c r="AL5" s="762"/>
      <c r="AM5" s="762"/>
      <c r="AN5" s="762"/>
      <c r="AO5" s="763"/>
      <c r="AP5" s="761" t="s">
        <v>311</v>
      </c>
      <c r="AQ5" s="762"/>
      <c r="AR5" s="762"/>
      <c r="AS5" s="762"/>
      <c r="AT5" s="763"/>
      <c r="AU5" s="761" t="s">
        <v>312</v>
      </c>
      <c r="AV5" s="762"/>
      <c r="AW5" s="762"/>
      <c r="AX5" s="762"/>
      <c r="AY5" s="768"/>
      <c r="AZ5" s="228"/>
      <c r="BA5" s="228"/>
      <c r="BB5" s="228"/>
      <c r="BC5" s="228"/>
      <c r="BD5" s="228"/>
      <c r="BE5" s="229"/>
      <c r="BF5" s="229"/>
      <c r="BG5" s="229"/>
      <c r="BH5" s="229"/>
      <c r="BI5" s="229"/>
      <c r="BJ5" s="229"/>
      <c r="BK5" s="229"/>
      <c r="BL5" s="229"/>
      <c r="BM5" s="229"/>
      <c r="BN5" s="229"/>
      <c r="BO5" s="229"/>
      <c r="BP5" s="229"/>
      <c r="BQ5" s="755" t="s">
        <v>313</v>
      </c>
      <c r="BR5" s="756"/>
      <c r="BS5" s="756"/>
      <c r="BT5" s="756"/>
      <c r="BU5" s="756"/>
      <c r="BV5" s="756"/>
      <c r="BW5" s="756"/>
      <c r="BX5" s="756"/>
      <c r="BY5" s="756"/>
      <c r="BZ5" s="756"/>
      <c r="CA5" s="756"/>
      <c r="CB5" s="756"/>
      <c r="CC5" s="756"/>
      <c r="CD5" s="756"/>
      <c r="CE5" s="756"/>
      <c r="CF5" s="756"/>
      <c r="CG5" s="757"/>
      <c r="CH5" s="761" t="s">
        <v>314</v>
      </c>
      <c r="CI5" s="762"/>
      <c r="CJ5" s="762"/>
      <c r="CK5" s="762"/>
      <c r="CL5" s="763"/>
      <c r="CM5" s="761" t="s">
        <v>315</v>
      </c>
      <c r="CN5" s="762"/>
      <c r="CO5" s="762"/>
      <c r="CP5" s="762"/>
      <c r="CQ5" s="763"/>
      <c r="CR5" s="761" t="s">
        <v>316</v>
      </c>
      <c r="CS5" s="762"/>
      <c r="CT5" s="762"/>
      <c r="CU5" s="762"/>
      <c r="CV5" s="763"/>
      <c r="CW5" s="761" t="s">
        <v>317</v>
      </c>
      <c r="CX5" s="762"/>
      <c r="CY5" s="762"/>
      <c r="CZ5" s="762"/>
      <c r="DA5" s="763"/>
      <c r="DB5" s="761" t="s">
        <v>318</v>
      </c>
      <c r="DC5" s="762"/>
      <c r="DD5" s="762"/>
      <c r="DE5" s="762"/>
      <c r="DF5" s="763"/>
      <c r="DG5" s="791" t="s">
        <v>319</v>
      </c>
      <c r="DH5" s="792"/>
      <c r="DI5" s="792"/>
      <c r="DJ5" s="792"/>
      <c r="DK5" s="793"/>
      <c r="DL5" s="791" t="s">
        <v>320</v>
      </c>
      <c r="DM5" s="792"/>
      <c r="DN5" s="792"/>
      <c r="DO5" s="792"/>
      <c r="DP5" s="793"/>
      <c r="DQ5" s="761" t="s">
        <v>321</v>
      </c>
      <c r="DR5" s="762"/>
      <c r="DS5" s="762"/>
      <c r="DT5" s="762"/>
      <c r="DU5" s="763"/>
      <c r="DV5" s="761" t="s">
        <v>312</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322</v>
      </c>
      <c r="C7" s="778"/>
      <c r="D7" s="778"/>
      <c r="E7" s="778"/>
      <c r="F7" s="778"/>
      <c r="G7" s="778"/>
      <c r="H7" s="778"/>
      <c r="I7" s="778"/>
      <c r="J7" s="778"/>
      <c r="K7" s="778"/>
      <c r="L7" s="778"/>
      <c r="M7" s="778"/>
      <c r="N7" s="778"/>
      <c r="O7" s="778"/>
      <c r="P7" s="779"/>
      <c r="Q7" s="780">
        <v>7118</v>
      </c>
      <c r="R7" s="781"/>
      <c r="S7" s="781"/>
      <c r="T7" s="781"/>
      <c r="U7" s="781"/>
      <c r="V7" s="781">
        <v>6771</v>
      </c>
      <c r="W7" s="781"/>
      <c r="X7" s="781"/>
      <c r="Y7" s="781"/>
      <c r="Z7" s="781"/>
      <c r="AA7" s="781">
        <v>347</v>
      </c>
      <c r="AB7" s="781"/>
      <c r="AC7" s="781"/>
      <c r="AD7" s="781"/>
      <c r="AE7" s="782"/>
      <c r="AF7" s="783">
        <v>265</v>
      </c>
      <c r="AG7" s="784"/>
      <c r="AH7" s="784"/>
      <c r="AI7" s="784"/>
      <c r="AJ7" s="785"/>
      <c r="AK7" s="786">
        <v>46</v>
      </c>
      <c r="AL7" s="787"/>
      <c r="AM7" s="787"/>
      <c r="AN7" s="787"/>
      <c r="AO7" s="787"/>
      <c r="AP7" s="787">
        <v>8102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539</v>
      </c>
      <c r="BT7" s="775"/>
      <c r="BU7" s="775"/>
      <c r="BV7" s="775"/>
      <c r="BW7" s="775"/>
      <c r="BX7" s="775"/>
      <c r="BY7" s="775"/>
      <c r="BZ7" s="775"/>
      <c r="CA7" s="775"/>
      <c r="CB7" s="775"/>
      <c r="CC7" s="775"/>
      <c r="CD7" s="775"/>
      <c r="CE7" s="775"/>
      <c r="CF7" s="775"/>
      <c r="CG7" s="790"/>
      <c r="CH7" s="771">
        <v>2</v>
      </c>
      <c r="CI7" s="772"/>
      <c r="CJ7" s="772"/>
      <c r="CK7" s="772"/>
      <c r="CL7" s="773"/>
      <c r="CM7" s="771">
        <v>34</v>
      </c>
      <c r="CN7" s="772"/>
      <c r="CO7" s="772"/>
      <c r="CP7" s="772"/>
      <c r="CQ7" s="773"/>
      <c r="CR7" s="771">
        <v>11</v>
      </c>
      <c r="CS7" s="772"/>
      <c r="CT7" s="772"/>
      <c r="CU7" s="772"/>
      <c r="CV7" s="773"/>
      <c r="CW7" s="771" t="s">
        <v>538</v>
      </c>
      <c r="CX7" s="772"/>
      <c r="CY7" s="772"/>
      <c r="CZ7" s="772"/>
      <c r="DA7" s="773"/>
      <c r="DB7" s="771" t="s">
        <v>538</v>
      </c>
      <c r="DC7" s="772"/>
      <c r="DD7" s="772"/>
      <c r="DE7" s="772"/>
      <c r="DF7" s="773"/>
      <c r="DG7" s="771" t="s">
        <v>538</v>
      </c>
      <c r="DH7" s="772"/>
      <c r="DI7" s="772"/>
      <c r="DJ7" s="772"/>
      <c r="DK7" s="773"/>
      <c r="DL7" s="771" t="s">
        <v>538</v>
      </c>
      <c r="DM7" s="772"/>
      <c r="DN7" s="772"/>
      <c r="DO7" s="772"/>
      <c r="DP7" s="773"/>
      <c r="DQ7" s="771" t="s">
        <v>538</v>
      </c>
      <c r="DR7" s="772"/>
      <c r="DS7" s="772"/>
      <c r="DT7" s="772"/>
      <c r="DU7" s="773"/>
      <c r="DV7" s="774"/>
      <c r="DW7" s="775"/>
      <c r="DX7" s="775"/>
      <c r="DY7" s="775"/>
      <c r="DZ7" s="776"/>
      <c r="EA7" s="230"/>
    </row>
    <row r="8" spans="1:131" s="231" customFormat="1" ht="26.25" customHeight="1" x14ac:dyDescent="0.15">
      <c r="A8" s="234">
        <v>2</v>
      </c>
      <c r="B8" s="808" t="s">
        <v>323</v>
      </c>
      <c r="C8" s="809"/>
      <c r="D8" s="809"/>
      <c r="E8" s="809"/>
      <c r="F8" s="809"/>
      <c r="G8" s="809"/>
      <c r="H8" s="809"/>
      <c r="I8" s="809"/>
      <c r="J8" s="809"/>
      <c r="K8" s="809"/>
      <c r="L8" s="809"/>
      <c r="M8" s="809"/>
      <c r="N8" s="809"/>
      <c r="O8" s="809"/>
      <c r="P8" s="810"/>
      <c r="Q8" s="811">
        <v>37</v>
      </c>
      <c r="R8" s="812"/>
      <c r="S8" s="812"/>
      <c r="T8" s="812"/>
      <c r="U8" s="812"/>
      <c r="V8" s="812">
        <v>17</v>
      </c>
      <c r="W8" s="812"/>
      <c r="X8" s="812"/>
      <c r="Y8" s="812"/>
      <c r="Z8" s="812"/>
      <c r="AA8" s="812">
        <v>20</v>
      </c>
      <c r="AB8" s="812"/>
      <c r="AC8" s="812"/>
      <c r="AD8" s="812"/>
      <c r="AE8" s="813"/>
      <c r="AF8" s="814">
        <v>20</v>
      </c>
      <c r="AG8" s="815"/>
      <c r="AH8" s="815"/>
      <c r="AI8" s="815"/>
      <c r="AJ8" s="816"/>
      <c r="AK8" s="797" t="s">
        <v>538</v>
      </c>
      <c r="AL8" s="798"/>
      <c r="AM8" s="798"/>
      <c r="AN8" s="798"/>
      <c r="AO8" s="798"/>
      <c r="AP8" s="798" t="s">
        <v>538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324</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325</v>
      </c>
      <c r="B23" s="817" t="s">
        <v>326</v>
      </c>
      <c r="C23" s="818"/>
      <c r="D23" s="818"/>
      <c r="E23" s="818"/>
      <c r="F23" s="818"/>
      <c r="G23" s="818"/>
      <c r="H23" s="818"/>
      <c r="I23" s="818"/>
      <c r="J23" s="818"/>
      <c r="K23" s="818"/>
      <c r="L23" s="818"/>
      <c r="M23" s="818"/>
      <c r="N23" s="818"/>
      <c r="O23" s="818"/>
      <c r="P23" s="819"/>
      <c r="Q23" s="820">
        <v>7155</v>
      </c>
      <c r="R23" s="821"/>
      <c r="S23" s="821"/>
      <c r="T23" s="821"/>
      <c r="U23" s="821"/>
      <c r="V23" s="821">
        <v>6788</v>
      </c>
      <c r="W23" s="821"/>
      <c r="X23" s="821"/>
      <c r="Y23" s="821"/>
      <c r="Z23" s="821"/>
      <c r="AA23" s="821">
        <v>367</v>
      </c>
      <c r="AB23" s="821"/>
      <c r="AC23" s="821"/>
      <c r="AD23" s="821"/>
      <c r="AE23" s="822"/>
      <c r="AF23" s="823">
        <v>285</v>
      </c>
      <c r="AG23" s="821"/>
      <c r="AH23" s="821"/>
      <c r="AI23" s="821"/>
      <c r="AJ23" s="824"/>
      <c r="AK23" s="825"/>
      <c r="AL23" s="826"/>
      <c r="AM23" s="826"/>
      <c r="AN23" s="826"/>
      <c r="AO23" s="826"/>
      <c r="AP23" s="821"/>
      <c r="AQ23" s="821"/>
      <c r="AR23" s="821"/>
      <c r="AS23" s="821"/>
      <c r="AT23" s="821"/>
      <c r="AU23" s="837"/>
      <c r="AV23" s="837"/>
      <c r="AW23" s="837"/>
      <c r="AX23" s="837"/>
      <c r="AY23" s="838"/>
      <c r="AZ23" s="839" t="s">
        <v>327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328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329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305</v>
      </c>
      <c r="B26" s="756"/>
      <c r="C26" s="756"/>
      <c r="D26" s="756"/>
      <c r="E26" s="756"/>
      <c r="F26" s="756"/>
      <c r="G26" s="756"/>
      <c r="H26" s="756"/>
      <c r="I26" s="756"/>
      <c r="J26" s="756"/>
      <c r="K26" s="756"/>
      <c r="L26" s="756"/>
      <c r="M26" s="756"/>
      <c r="N26" s="756"/>
      <c r="O26" s="756"/>
      <c r="P26" s="757"/>
      <c r="Q26" s="761" t="s">
        <v>330</v>
      </c>
      <c r="R26" s="762"/>
      <c r="S26" s="762"/>
      <c r="T26" s="762"/>
      <c r="U26" s="763"/>
      <c r="V26" s="761" t="s">
        <v>331</v>
      </c>
      <c r="W26" s="762"/>
      <c r="X26" s="762"/>
      <c r="Y26" s="762"/>
      <c r="Z26" s="763"/>
      <c r="AA26" s="761" t="s">
        <v>332</v>
      </c>
      <c r="AB26" s="762"/>
      <c r="AC26" s="762"/>
      <c r="AD26" s="762"/>
      <c r="AE26" s="762"/>
      <c r="AF26" s="842" t="s">
        <v>333</v>
      </c>
      <c r="AG26" s="843"/>
      <c r="AH26" s="843"/>
      <c r="AI26" s="843"/>
      <c r="AJ26" s="844"/>
      <c r="AK26" s="762" t="s">
        <v>334</v>
      </c>
      <c r="AL26" s="762"/>
      <c r="AM26" s="762"/>
      <c r="AN26" s="762"/>
      <c r="AO26" s="763"/>
      <c r="AP26" s="761" t="s">
        <v>335</v>
      </c>
      <c r="AQ26" s="762"/>
      <c r="AR26" s="762"/>
      <c r="AS26" s="762"/>
      <c r="AT26" s="763"/>
      <c r="AU26" s="761" t="s">
        <v>336</v>
      </c>
      <c r="AV26" s="762"/>
      <c r="AW26" s="762"/>
      <c r="AX26" s="762"/>
      <c r="AY26" s="763"/>
      <c r="AZ26" s="761" t="s">
        <v>337</v>
      </c>
      <c r="BA26" s="762"/>
      <c r="BB26" s="762"/>
      <c r="BC26" s="762"/>
      <c r="BD26" s="763"/>
      <c r="BE26" s="761" t="s">
        <v>312</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338</v>
      </c>
      <c r="C28" s="778"/>
      <c r="D28" s="778"/>
      <c r="E28" s="778"/>
      <c r="F28" s="778"/>
      <c r="G28" s="778"/>
      <c r="H28" s="778"/>
      <c r="I28" s="778"/>
      <c r="J28" s="778"/>
      <c r="K28" s="778"/>
      <c r="L28" s="778"/>
      <c r="M28" s="778"/>
      <c r="N28" s="778"/>
      <c r="O28" s="778"/>
      <c r="P28" s="779"/>
      <c r="Q28" s="850">
        <v>882</v>
      </c>
      <c r="R28" s="851"/>
      <c r="S28" s="851"/>
      <c r="T28" s="851"/>
      <c r="U28" s="851"/>
      <c r="V28" s="851">
        <v>880</v>
      </c>
      <c r="W28" s="851"/>
      <c r="X28" s="851"/>
      <c r="Y28" s="851"/>
      <c r="Z28" s="851"/>
      <c r="AA28" s="851">
        <v>2</v>
      </c>
      <c r="AB28" s="851"/>
      <c r="AC28" s="851"/>
      <c r="AD28" s="851"/>
      <c r="AE28" s="852"/>
      <c r="AF28" s="853">
        <v>2</v>
      </c>
      <c r="AG28" s="851"/>
      <c r="AH28" s="851"/>
      <c r="AI28" s="851"/>
      <c r="AJ28" s="854"/>
      <c r="AK28" s="855">
        <v>67</v>
      </c>
      <c r="AL28" s="856"/>
      <c r="AM28" s="856"/>
      <c r="AN28" s="856"/>
      <c r="AO28" s="856"/>
      <c r="AP28" s="856" t="s">
        <v>538</v>
      </c>
      <c r="AQ28" s="856"/>
      <c r="AR28" s="856"/>
      <c r="AS28" s="856"/>
      <c r="AT28" s="856"/>
      <c r="AU28" s="856" t="s">
        <v>538</v>
      </c>
      <c r="AV28" s="856"/>
      <c r="AW28" s="856"/>
      <c r="AX28" s="856"/>
      <c r="AY28" s="856"/>
      <c r="AZ28" s="857" t="s">
        <v>538</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339</v>
      </c>
      <c r="C29" s="809"/>
      <c r="D29" s="809"/>
      <c r="E29" s="809"/>
      <c r="F29" s="809"/>
      <c r="G29" s="809"/>
      <c r="H29" s="809"/>
      <c r="I29" s="809"/>
      <c r="J29" s="809"/>
      <c r="K29" s="809"/>
      <c r="L29" s="809"/>
      <c r="M29" s="809"/>
      <c r="N29" s="809"/>
      <c r="O29" s="809"/>
      <c r="P29" s="810"/>
      <c r="Q29" s="811">
        <v>280</v>
      </c>
      <c r="R29" s="812"/>
      <c r="S29" s="812"/>
      <c r="T29" s="812"/>
      <c r="U29" s="812"/>
      <c r="V29" s="812">
        <v>266</v>
      </c>
      <c r="W29" s="812"/>
      <c r="X29" s="812"/>
      <c r="Y29" s="812"/>
      <c r="Z29" s="812"/>
      <c r="AA29" s="812">
        <v>14</v>
      </c>
      <c r="AB29" s="812"/>
      <c r="AC29" s="812"/>
      <c r="AD29" s="812"/>
      <c r="AE29" s="813"/>
      <c r="AF29" s="814">
        <v>14</v>
      </c>
      <c r="AG29" s="815"/>
      <c r="AH29" s="815"/>
      <c r="AI29" s="815"/>
      <c r="AJ29" s="816"/>
      <c r="AK29" s="862">
        <v>104</v>
      </c>
      <c r="AL29" s="858"/>
      <c r="AM29" s="858"/>
      <c r="AN29" s="858"/>
      <c r="AO29" s="858"/>
      <c r="AP29" s="858" t="s">
        <v>538</v>
      </c>
      <c r="AQ29" s="858"/>
      <c r="AR29" s="858"/>
      <c r="AS29" s="858"/>
      <c r="AT29" s="858"/>
      <c r="AU29" s="858" t="s">
        <v>538</v>
      </c>
      <c r="AV29" s="858"/>
      <c r="AW29" s="858"/>
      <c r="AX29" s="858"/>
      <c r="AY29" s="858"/>
      <c r="AZ29" s="859" t="s">
        <v>538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340</v>
      </c>
      <c r="C30" s="809"/>
      <c r="D30" s="809"/>
      <c r="E30" s="809"/>
      <c r="F30" s="809"/>
      <c r="G30" s="809"/>
      <c r="H30" s="809"/>
      <c r="I30" s="809"/>
      <c r="J30" s="809"/>
      <c r="K30" s="809"/>
      <c r="L30" s="809"/>
      <c r="M30" s="809"/>
      <c r="N30" s="809"/>
      <c r="O30" s="809"/>
      <c r="P30" s="810"/>
      <c r="Q30" s="811">
        <v>1220</v>
      </c>
      <c r="R30" s="812"/>
      <c r="S30" s="812"/>
      <c r="T30" s="812"/>
      <c r="U30" s="812"/>
      <c r="V30" s="812">
        <v>1108</v>
      </c>
      <c r="W30" s="812"/>
      <c r="X30" s="812"/>
      <c r="Y30" s="812"/>
      <c r="Z30" s="812"/>
      <c r="AA30" s="812">
        <v>112</v>
      </c>
      <c r="AB30" s="812"/>
      <c r="AC30" s="812"/>
      <c r="AD30" s="812"/>
      <c r="AE30" s="813"/>
      <c r="AF30" s="814">
        <v>112</v>
      </c>
      <c r="AG30" s="815"/>
      <c r="AH30" s="815"/>
      <c r="AI30" s="815"/>
      <c r="AJ30" s="816"/>
      <c r="AK30" s="862">
        <v>196</v>
      </c>
      <c r="AL30" s="858"/>
      <c r="AM30" s="858"/>
      <c r="AN30" s="858"/>
      <c r="AO30" s="858"/>
      <c r="AP30" s="858" t="s">
        <v>538</v>
      </c>
      <c r="AQ30" s="858"/>
      <c r="AR30" s="858"/>
      <c r="AS30" s="858"/>
      <c r="AT30" s="858"/>
      <c r="AU30" s="858" t="s">
        <v>538</v>
      </c>
      <c r="AV30" s="858"/>
      <c r="AW30" s="858"/>
      <c r="AX30" s="858"/>
      <c r="AY30" s="858"/>
      <c r="AZ30" s="859" t="s">
        <v>538</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341</v>
      </c>
      <c r="C31" s="809"/>
      <c r="D31" s="809"/>
      <c r="E31" s="809"/>
      <c r="F31" s="809"/>
      <c r="G31" s="809"/>
      <c r="H31" s="809"/>
      <c r="I31" s="809"/>
      <c r="J31" s="809"/>
      <c r="K31" s="809"/>
      <c r="L31" s="809"/>
      <c r="M31" s="809"/>
      <c r="N31" s="809"/>
      <c r="O31" s="809"/>
      <c r="P31" s="810"/>
      <c r="Q31" s="811">
        <v>168</v>
      </c>
      <c r="R31" s="812"/>
      <c r="S31" s="812"/>
      <c r="T31" s="812"/>
      <c r="U31" s="812"/>
      <c r="V31" s="812">
        <v>167</v>
      </c>
      <c r="W31" s="812"/>
      <c r="X31" s="812"/>
      <c r="Y31" s="812"/>
      <c r="Z31" s="812"/>
      <c r="AA31" s="812">
        <v>1</v>
      </c>
      <c r="AB31" s="812"/>
      <c r="AC31" s="812"/>
      <c r="AD31" s="812"/>
      <c r="AE31" s="813"/>
      <c r="AF31" s="814">
        <v>1</v>
      </c>
      <c r="AG31" s="815"/>
      <c r="AH31" s="815"/>
      <c r="AI31" s="815"/>
      <c r="AJ31" s="816"/>
      <c r="AK31" s="862">
        <v>56</v>
      </c>
      <c r="AL31" s="858"/>
      <c r="AM31" s="858"/>
      <c r="AN31" s="858"/>
      <c r="AO31" s="858"/>
      <c r="AP31" s="858" t="s">
        <v>538</v>
      </c>
      <c r="AQ31" s="858"/>
      <c r="AR31" s="858"/>
      <c r="AS31" s="858"/>
      <c r="AT31" s="858"/>
      <c r="AU31" s="858" t="s">
        <v>538</v>
      </c>
      <c r="AV31" s="858"/>
      <c r="AW31" s="858"/>
      <c r="AX31" s="858"/>
      <c r="AY31" s="858"/>
      <c r="AZ31" s="859" t="s">
        <v>538</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342</v>
      </c>
      <c r="C32" s="809"/>
      <c r="D32" s="809"/>
      <c r="E32" s="809"/>
      <c r="F32" s="809"/>
      <c r="G32" s="809"/>
      <c r="H32" s="809"/>
      <c r="I32" s="809"/>
      <c r="J32" s="809"/>
      <c r="K32" s="809"/>
      <c r="L32" s="809"/>
      <c r="M32" s="809"/>
      <c r="N32" s="809"/>
      <c r="O32" s="809"/>
      <c r="P32" s="810"/>
      <c r="Q32" s="811">
        <v>760</v>
      </c>
      <c r="R32" s="812"/>
      <c r="S32" s="812"/>
      <c r="T32" s="812"/>
      <c r="U32" s="812"/>
      <c r="V32" s="812">
        <v>807</v>
      </c>
      <c r="W32" s="812"/>
      <c r="X32" s="812"/>
      <c r="Y32" s="812"/>
      <c r="Z32" s="812"/>
      <c r="AA32" s="812">
        <v>-47</v>
      </c>
      <c r="AB32" s="812"/>
      <c r="AC32" s="812"/>
      <c r="AD32" s="812"/>
      <c r="AE32" s="813"/>
      <c r="AF32" s="814">
        <v>307</v>
      </c>
      <c r="AG32" s="815"/>
      <c r="AH32" s="815"/>
      <c r="AI32" s="815"/>
      <c r="AJ32" s="816"/>
      <c r="AK32" s="862">
        <v>317</v>
      </c>
      <c r="AL32" s="858"/>
      <c r="AM32" s="858"/>
      <c r="AN32" s="858"/>
      <c r="AO32" s="858"/>
      <c r="AP32" s="858">
        <v>914</v>
      </c>
      <c r="AQ32" s="858"/>
      <c r="AR32" s="858"/>
      <c r="AS32" s="858"/>
      <c r="AT32" s="858"/>
      <c r="AU32" s="858">
        <v>640</v>
      </c>
      <c r="AV32" s="858"/>
      <c r="AW32" s="858"/>
      <c r="AX32" s="858"/>
      <c r="AY32" s="858"/>
      <c r="AZ32" s="859" t="s">
        <v>538</v>
      </c>
      <c r="BA32" s="859"/>
      <c r="BB32" s="859"/>
      <c r="BC32" s="859"/>
      <c r="BD32" s="859"/>
      <c r="BE32" s="860" t="s">
        <v>343</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344</v>
      </c>
      <c r="C33" s="809"/>
      <c r="D33" s="809"/>
      <c r="E33" s="809"/>
      <c r="F33" s="809"/>
      <c r="G33" s="809"/>
      <c r="H33" s="809"/>
      <c r="I33" s="809"/>
      <c r="J33" s="809"/>
      <c r="K33" s="809"/>
      <c r="L33" s="809"/>
      <c r="M33" s="809"/>
      <c r="N33" s="809"/>
      <c r="O33" s="809"/>
      <c r="P33" s="810"/>
      <c r="Q33" s="811">
        <v>129</v>
      </c>
      <c r="R33" s="812"/>
      <c r="S33" s="812"/>
      <c r="T33" s="812"/>
      <c r="U33" s="812"/>
      <c r="V33" s="812">
        <v>121</v>
      </c>
      <c r="W33" s="812"/>
      <c r="X33" s="812"/>
      <c r="Y33" s="812"/>
      <c r="Z33" s="812"/>
      <c r="AA33" s="812">
        <v>8</v>
      </c>
      <c r="AB33" s="812"/>
      <c r="AC33" s="812"/>
      <c r="AD33" s="812"/>
      <c r="AE33" s="813"/>
      <c r="AF33" s="814">
        <v>246</v>
      </c>
      <c r="AG33" s="815"/>
      <c r="AH33" s="815"/>
      <c r="AI33" s="815"/>
      <c r="AJ33" s="816"/>
      <c r="AK33" s="862">
        <v>28</v>
      </c>
      <c r="AL33" s="858"/>
      <c r="AM33" s="858"/>
      <c r="AN33" s="858"/>
      <c r="AO33" s="858"/>
      <c r="AP33" s="858">
        <v>640</v>
      </c>
      <c r="AQ33" s="858"/>
      <c r="AR33" s="858"/>
      <c r="AS33" s="858"/>
      <c r="AT33" s="858"/>
      <c r="AU33" s="858">
        <v>246</v>
      </c>
      <c r="AV33" s="858"/>
      <c r="AW33" s="858"/>
      <c r="AX33" s="858"/>
      <c r="AY33" s="858"/>
      <c r="AZ33" s="859" t="s">
        <v>538</v>
      </c>
      <c r="BA33" s="859"/>
      <c r="BB33" s="859"/>
      <c r="BC33" s="859"/>
      <c r="BD33" s="859"/>
      <c r="BE33" s="860" t="s">
        <v>345</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346</v>
      </c>
      <c r="C34" s="809"/>
      <c r="D34" s="809"/>
      <c r="E34" s="809"/>
      <c r="F34" s="809"/>
      <c r="G34" s="809"/>
      <c r="H34" s="809"/>
      <c r="I34" s="809"/>
      <c r="J34" s="809"/>
      <c r="K34" s="809"/>
      <c r="L34" s="809"/>
      <c r="M34" s="809"/>
      <c r="N34" s="809"/>
      <c r="O34" s="809"/>
      <c r="P34" s="810"/>
      <c r="Q34" s="811">
        <v>23</v>
      </c>
      <c r="R34" s="812"/>
      <c r="S34" s="812"/>
      <c r="T34" s="812"/>
      <c r="U34" s="812"/>
      <c r="V34" s="812">
        <v>10</v>
      </c>
      <c r="W34" s="812"/>
      <c r="X34" s="812"/>
      <c r="Y34" s="812"/>
      <c r="Z34" s="812"/>
      <c r="AA34" s="812">
        <v>13</v>
      </c>
      <c r="AB34" s="812"/>
      <c r="AC34" s="812"/>
      <c r="AD34" s="812"/>
      <c r="AE34" s="813"/>
      <c r="AF34" s="814">
        <v>13</v>
      </c>
      <c r="AG34" s="815"/>
      <c r="AH34" s="815"/>
      <c r="AI34" s="815"/>
      <c r="AJ34" s="816"/>
      <c r="AK34" s="862">
        <v>0</v>
      </c>
      <c r="AL34" s="858"/>
      <c r="AM34" s="858"/>
      <c r="AN34" s="858"/>
      <c r="AO34" s="858"/>
      <c r="AP34" s="858">
        <v>7</v>
      </c>
      <c r="AQ34" s="858"/>
      <c r="AR34" s="858"/>
      <c r="AS34" s="858"/>
      <c r="AT34" s="858"/>
      <c r="AU34" s="858">
        <v>7</v>
      </c>
      <c r="AV34" s="858"/>
      <c r="AW34" s="858"/>
      <c r="AX34" s="858"/>
      <c r="AY34" s="858"/>
      <c r="AZ34" s="859" t="s">
        <v>538</v>
      </c>
      <c r="BA34" s="859"/>
      <c r="BB34" s="859"/>
      <c r="BC34" s="859"/>
      <c r="BD34" s="859"/>
      <c r="BE34" s="860" t="s">
        <v>347</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348</v>
      </c>
      <c r="C35" s="809"/>
      <c r="D35" s="809"/>
      <c r="E35" s="809"/>
      <c r="F35" s="809"/>
      <c r="G35" s="809"/>
      <c r="H35" s="809"/>
      <c r="I35" s="809"/>
      <c r="J35" s="809"/>
      <c r="K35" s="809"/>
      <c r="L35" s="809"/>
      <c r="M35" s="809"/>
      <c r="N35" s="809"/>
      <c r="O35" s="809"/>
      <c r="P35" s="810"/>
      <c r="Q35" s="811">
        <v>386</v>
      </c>
      <c r="R35" s="812"/>
      <c r="S35" s="812"/>
      <c r="T35" s="812"/>
      <c r="U35" s="812"/>
      <c r="V35" s="812">
        <v>373</v>
      </c>
      <c r="W35" s="812"/>
      <c r="X35" s="812"/>
      <c r="Y35" s="812"/>
      <c r="Z35" s="812"/>
      <c r="AA35" s="812">
        <v>13</v>
      </c>
      <c r="AB35" s="812"/>
      <c r="AC35" s="812"/>
      <c r="AD35" s="812"/>
      <c r="AE35" s="813"/>
      <c r="AF35" s="814">
        <v>10</v>
      </c>
      <c r="AG35" s="815"/>
      <c r="AH35" s="815"/>
      <c r="AI35" s="815"/>
      <c r="AJ35" s="816"/>
      <c r="AK35" s="862">
        <v>53</v>
      </c>
      <c r="AL35" s="858"/>
      <c r="AM35" s="858"/>
      <c r="AN35" s="858"/>
      <c r="AO35" s="858"/>
      <c r="AP35" s="858">
        <v>1021</v>
      </c>
      <c r="AQ35" s="858"/>
      <c r="AR35" s="858"/>
      <c r="AS35" s="858"/>
      <c r="AT35" s="858"/>
      <c r="AU35" s="858">
        <v>1021</v>
      </c>
      <c r="AV35" s="858"/>
      <c r="AW35" s="858"/>
      <c r="AX35" s="858"/>
      <c r="AY35" s="858"/>
      <c r="AZ35" s="859" t="s">
        <v>538</v>
      </c>
      <c r="BA35" s="859"/>
      <c r="BB35" s="859"/>
      <c r="BC35" s="859"/>
      <c r="BD35" s="859"/>
      <c r="BE35" s="860" t="s">
        <v>349</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350</v>
      </c>
      <c r="C36" s="809"/>
      <c r="D36" s="809"/>
      <c r="E36" s="809"/>
      <c r="F36" s="809"/>
      <c r="G36" s="809"/>
      <c r="H36" s="809"/>
      <c r="I36" s="809"/>
      <c r="J36" s="809"/>
      <c r="K36" s="809"/>
      <c r="L36" s="809"/>
      <c r="M36" s="809"/>
      <c r="N36" s="809"/>
      <c r="O36" s="809"/>
      <c r="P36" s="810"/>
      <c r="Q36" s="811">
        <v>23</v>
      </c>
      <c r="R36" s="812"/>
      <c r="S36" s="812"/>
      <c r="T36" s="812"/>
      <c r="U36" s="812"/>
      <c r="V36" s="812">
        <v>23</v>
      </c>
      <c r="W36" s="812"/>
      <c r="X36" s="812"/>
      <c r="Y36" s="812"/>
      <c r="Z36" s="812"/>
      <c r="AA36" s="812">
        <v>0</v>
      </c>
      <c r="AB36" s="812"/>
      <c r="AC36" s="812"/>
      <c r="AD36" s="812"/>
      <c r="AE36" s="813"/>
      <c r="AF36" s="814">
        <v>0</v>
      </c>
      <c r="AG36" s="815"/>
      <c r="AH36" s="815"/>
      <c r="AI36" s="815"/>
      <c r="AJ36" s="816"/>
      <c r="AK36" s="862">
        <v>15</v>
      </c>
      <c r="AL36" s="858"/>
      <c r="AM36" s="858"/>
      <c r="AN36" s="858"/>
      <c r="AO36" s="858"/>
      <c r="AP36" s="858">
        <v>73</v>
      </c>
      <c r="AQ36" s="858"/>
      <c r="AR36" s="858"/>
      <c r="AS36" s="858"/>
      <c r="AT36" s="858"/>
      <c r="AU36" s="858">
        <v>73</v>
      </c>
      <c r="AV36" s="858"/>
      <c r="AW36" s="858"/>
      <c r="AX36" s="858"/>
      <c r="AY36" s="858"/>
      <c r="AZ36" s="859" t="s">
        <v>538</v>
      </c>
      <c r="BA36" s="859"/>
      <c r="BB36" s="859"/>
      <c r="BC36" s="859"/>
      <c r="BD36" s="859"/>
      <c r="BE36" s="860" t="s">
        <v>351</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352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325</v>
      </c>
      <c r="B63" s="817" t="s">
        <v>353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705</v>
      </c>
      <c r="AG63" s="872"/>
      <c r="AH63" s="872"/>
      <c r="AI63" s="872"/>
      <c r="AJ63" s="873"/>
      <c r="AK63" s="874"/>
      <c r="AL63" s="869"/>
      <c r="AM63" s="869"/>
      <c r="AN63" s="869"/>
      <c r="AO63" s="869"/>
      <c r="AP63" s="872">
        <v>2655</v>
      </c>
      <c r="AQ63" s="872"/>
      <c r="AR63" s="872"/>
      <c r="AS63" s="872"/>
      <c r="AT63" s="872"/>
      <c r="AU63" s="872">
        <v>1987</v>
      </c>
      <c r="AV63" s="872"/>
      <c r="AW63" s="872"/>
      <c r="AX63" s="872"/>
      <c r="AY63" s="872"/>
      <c r="AZ63" s="876"/>
      <c r="BA63" s="876"/>
      <c r="BB63" s="876"/>
      <c r="BC63" s="876"/>
      <c r="BD63" s="876"/>
      <c r="BE63" s="877"/>
      <c r="BF63" s="877"/>
      <c r="BG63" s="877"/>
      <c r="BH63" s="877"/>
      <c r="BI63" s="878"/>
      <c r="BJ63" s="879" t="s">
        <v>354</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355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356</v>
      </c>
      <c r="B66" s="756"/>
      <c r="C66" s="756"/>
      <c r="D66" s="756"/>
      <c r="E66" s="756"/>
      <c r="F66" s="756"/>
      <c r="G66" s="756"/>
      <c r="H66" s="756"/>
      <c r="I66" s="756"/>
      <c r="J66" s="756"/>
      <c r="K66" s="756"/>
      <c r="L66" s="756"/>
      <c r="M66" s="756"/>
      <c r="N66" s="756"/>
      <c r="O66" s="756"/>
      <c r="P66" s="757"/>
      <c r="Q66" s="761" t="s">
        <v>357</v>
      </c>
      <c r="R66" s="762"/>
      <c r="S66" s="762"/>
      <c r="T66" s="762"/>
      <c r="U66" s="763"/>
      <c r="V66" s="761" t="s">
        <v>358</v>
      </c>
      <c r="W66" s="762"/>
      <c r="X66" s="762"/>
      <c r="Y66" s="762"/>
      <c r="Z66" s="763"/>
      <c r="AA66" s="761" t="s">
        <v>359</v>
      </c>
      <c r="AB66" s="762"/>
      <c r="AC66" s="762"/>
      <c r="AD66" s="762"/>
      <c r="AE66" s="763"/>
      <c r="AF66" s="882" t="s">
        <v>360</v>
      </c>
      <c r="AG66" s="843"/>
      <c r="AH66" s="843"/>
      <c r="AI66" s="843"/>
      <c r="AJ66" s="883"/>
      <c r="AK66" s="761" t="s">
        <v>361</v>
      </c>
      <c r="AL66" s="756"/>
      <c r="AM66" s="756"/>
      <c r="AN66" s="756"/>
      <c r="AO66" s="757"/>
      <c r="AP66" s="761" t="s">
        <v>362</v>
      </c>
      <c r="AQ66" s="762"/>
      <c r="AR66" s="762"/>
      <c r="AS66" s="762"/>
      <c r="AT66" s="763"/>
      <c r="AU66" s="761" t="s">
        <v>363</v>
      </c>
      <c r="AV66" s="762"/>
      <c r="AW66" s="762"/>
      <c r="AX66" s="762"/>
      <c r="AY66" s="763"/>
      <c r="AZ66" s="761" t="s">
        <v>312</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529</v>
      </c>
      <c r="C68" s="898"/>
      <c r="D68" s="898"/>
      <c r="E68" s="898"/>
      <c r="F68" s="898"/>
      <c r="G68" s="898"/>
      <c r="H68" s="898"/>
      <c r="I68" s="898"/>
      <c r="J68" s="898"/>
      <c r="K68" s="898"/>
      <c r="L68" s="898"/>
      <c r="M68" s="898"/>
      <c r="N68" s="898"/>
      <c r="O68" s="898"/>
      <c r="P68" s="899"/>
      <c r="Q68" s="900">
        <v>2</v>
      </c>
      <c r="R68" s="894"/>
      <c r="S68" s="894"/>
      <c r="T68" s="894"/>
      <c r="U68" s="894"/>
      <c r="V68" s="894">
        <v>1</v>
      </c>
      <c r="W68" s="894"/>
      <c r="X68" s="894"/>
      <c r="Y68" s="894"/>
      <c r="Z68" s="894"/>
      <c r="AA68" s="894">
        <v>1</v>
      </c>
      <c r="AB68" s="894"/>
      <c r="AC68" s="894"/>
      <c r="AD68" s="894"/>
      <c r="AE68" s="894"/>
      <c r="AF68" s="894">
        <v>1</v>
      </c>
      <c r="AG68" s="894"/>
      <c r="AH68" s="894"/>
      <c r="AI68" s="894"/>
      <c r="AJ68" s="894"/>
      <c r="AK68" s="894" t="s">
        <v>538</v>
      </c>
      <c r="AL68" s="894"/>
      <c r="AM68" s="894"/>
      <c r="AN68" s="894"/>
      <c r="AO68" s="894"/>
      <c r="AP68" s="894" t="s">
        <v>538</v>
      </c>
      <c r="AQ68" s="894"/>
      <c r="AR68" s="894"/>
      <c r="AS68" s="894"/>
      <c r="AT68" s="894"/>
      <c r="AU68" s="894" t="s">
        <v>538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530</v>
      </c>
      <c r="C69" s="902"/>
      <c r="D69" s="902"/>
      <c r="E69" s="902"/>
      <c r="F69" s="902"/>
      <c r="G69" s="902"/>
      <c r="H69" s="902"/>
      <c r="I69" s="902"/>
      <c r="J69" s="902"/>
      <c r="K69" s="902"/>
      <c r="L69" s="902"/>
      <c r="M69" s="902"/>
      <c r="N69" s="902"/>
      <c r="O69" s="902"/>
      <c r="P69" s="903"/>
      <c r="Q69" s="904">
        <v>4911</v>
      </c>
      <c r="R69" s="858"/>
      <c r="S69" s="858"/>
      <c r="T69" s="858"/>
      <c r="U69" s="858"/>
      <c r="V69" s="858">
        <v>4452</v>
      </c>
      <c r="W69" s="858"/>
      <c r="X69" s="858"/>
      <c r="Y69" s="858"/>
      <c r="Z69" s="858"/>
      <c r="AA69" s="858">
        <v>459</v>
      </c>
      <c r="AB69" s="858"/>
      <c r="AC69" s="858"/>
      <c r="AD69" s="858"/>
      <c r="AE69" s="858"/>
      <c r="AF69" s="858">
        <v>459</v>
      </c>
      <c r="AG69" s="858"/>
      <c r="AH69" s="858"/>
      <c r="AI69" s="858"/>
      <c r="AJ69" s="858"/>
      <c r="AK69" s="858">
        <v>27</v>
      </c>
      <c r="AL69" s="858"/>
      <c r="AM69" s="858"/>
      <c r="AN69" s="858"/>
      <c r="AO69" s="858"/>
      <c r="AP69" s="858" t="s">
        <v>538</v>
      </c>
      <c r="AQ69" s="858"/>
      <c r="AR69" s="858"/>
      <c r="AS69" s="858"/>
      <c r="AT69" s="858"/>
      <c r="AU69" s="858" t="s">
        <v>538</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531</v>
      </c>
      <c r="C70" s="902"/>
      <c r="D70" s="902"/>
      <c r="E70" s="902"/>
      <c r="F70" s="902"/>
      <c r="G70" s="902"/>
      <c r="H70" s="902"/>
      <c r="I70" s="902"/>
      <c r="J70" s="902"/>
      <c r="K70" s="902"/>
      <c r="L70" s="902"/>
      <c r="M70" s="902"/>
      <c r="N70" s="902"/>
      <c r="O70" s="902"/>
      <c r="P70" s="903"/>
      <c r="Q70" s="904">
        <v>135</v>
      </c>
      <c r="R70" s="858"/>
      <c r="S70" s="858"/>
      <c r="T70" s="858"/>
      <c r="U70" s="858"/>
      <c r="V70" s="858">
        <v>91</v>
      </c>
      <c r="W70" s="858"/>
      <c r="X70" s="858"/>
      <c r="Y70" s="858"/>
      <c r="Z70" s="858"/>
      <c r="AA70" s="858">
        <v>44</v>
      </c>
      <c r="AB70" s="858"/>
      <c r="AC70" s="858"/>
      <c r="AD70" s="858"/>
      <c r="AE70" s="858"/>
      <c r="AF70" s="858">
        <v>44</v>
      </c>
      <c r="AG70" s="858"/>
      <c r="AH70" s="858"/>
      <c r="AI70" s="858"/>
      <c r="AJ70" s="858"/>
      <c r="AK70" s="858" t="s">
        <v>538</v>
      </c>
      <c r="AL70" s="858"/>
      <c r="AM70" s="858"/>
      <c r="AN70" s="858"/>
      <c r="AO70" s="858"/>
      <c r="AP70" s="858" t="s">
        <v>538</v>
      </c>
      <c r="AQ70" s="858"/>
      <c r="AR70" s="858"/>
      <c r="AS70" s="858"/>
      <c r="AT70" s="858"/>
      <c r="AU70" s="858" t="s">
        <v>538</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532</v>
      </c>
      <c r="C71" s="902"/>
      <c r="D71" s="902"/>
      <c r="E71" s="902"/>
      <c r="F71" s="902"/>
      <c r="G71" s="902"/>
      <c r="H71" s="902"/>
      <c r="I71" s="902"/>
      <c r="J71" s="902"/>
      <c r="K71" s="902"/>
      <c r="L71" s="902"/>
      <c r="M71" s="902"/>
      <c r="N71" s="902"/>
      <c r="O71" s="902"/>
      <c r="P71" s="903"/>
      <c r="Q71" s="904">
        <v>73</v>
      </c>
      <c r="R71" s="858"/>
      <c r="S71" s="858"/>
      <c r="T71" s="858"/>
      <c r="U71" s="858"/>
      <c r="V71" s="858">
        <v>69</v>
      </c>
      <c r="W71" s="858"/>
      <c r="X71" s="858"/>
      <c r="Y71" s="858"/>
      <c r="Z71" s="858"/>
      <c r="AA71" s="858">
        <v>4</v>
      </c>
      <c r="AB71" s="858"/>
      <c r="AC71" s="858"/>
      <c r="AD71" s="858"/>
      <c r="AE71" s="858"/>
      <c r="AF71" s="858">
        <v>4</v>
      </c>
      <c r="AG71" s="858"/>
      <c r="AH71" s="858"/>
      <c r="AI71" s="858"/>
      <c r="AJ71" s="858"/>
      <c r="AK71" s="858">
        <v>18</v>
      </c>
      <c r="AL71" s="858"/>
      <c r="AM71" s="858"/>
      <c r="AN71" s="858"/>
      <c r="AO71" s="858"/>
      <c r="AP71" s="858" t="s">
        <v>538</v>
      </c>
      <c r="AQ71" s="858"/>
      <c r="AR71" s="858"/>
      <c r="AS71" s="858"/>
      <c r="AT71" s="858"/>
      <c r="AU71" s="858" t="s">
        <v>538</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533</v>
      </c>
      <c r="C72" s="902"/>
      <c r="D72" s="902"/>
      <c r="E72" s="902"/>
      <c r="F72" s="902"/>
      <c r="G72" s="902"/>
      <c r="H72" s="902"/>
      <c r="I72" s="902"/>
      <c r="J72" s="902"/>
      <c r="K72" s="902"/>
      <c r="L72" s="902"/>
      <c r="M72" s="902"/>
      <c r="N72" s="902"/>
      <c r="O72" s="902"/>
      <c r="P72" s="903"/>
      <c r="Q72" s="904">
        <v>138691</v>
      </c>
      <c r="R72" s="858"/>
      <c r="S72" s="858"/>
      <c r="T72" s="858"/>
      <c r="U72" s="858"/>
      <c r="V72" s="858">
        <v>129824</v>
      </c>
      <c r="W72" s="858"/>
      <c r="X72" s="858"/>
      <c r="Y72" s="858"/>
      <c r="Z72" s="858"/>
      <c r="AA72" s="858">
        <v>8867</v>
      </c>
      <c r="AB72" s="858"/>
      <c r="AC72" s="858"/>
      <c r="AD72" s="858"/>
      <c r="AE72" s="858"/>
      <c r="AF72" s="858">
        <v>8867</v>
      </c>
      <c r="AG72" s="858"/>
      <c r="AH72" s="858"/>
      <c r="AI72" s="858"/>
      <c r="AJ72" s="858"/>
      <c r="AK72" s="858" t="s">
        <v>538</v>
      </c>
      <c r="AL72" s="858"/>
      <c r="AM72" s="858"/>
      <c r="AN72" s="858"/>
      <c r="AO72" s="858"/>
      <c r="AP72" s="858" t="s">
        <v>538</v>
      </c>
      <c r="AQ72" s="858"/>
      <c r="AR72" s="858"/>
      <c r="AS72" s="858"/>
      <c r="AT72" s="858"/>
      <c r="AU72" s="858" t="s">
        <v>538</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534</v>
      </c>
      <c r="C73" s="902"/>
      <c r="D73" s="902"/>
      <c r="E73" s="902"/>
      <c r="F73" s="902"/>
      <c r="G73" s="902"/>
      <c r="H73" s="902"/>
      <c r="I73" s="902"/>
      <c r="J73" s="902"/>
      <c r="K73" s="902"/>
      <c r="L73" s="902"/>
      <c r="M73" s="902"/>
      <c r="N73" s="902"/>
      <c r="O73" s="902"/>
      <c r="P73" s="903"/>
      <c r="Q73" s="904">
        <v>166</v>
      </c>
      <c r="R73" s="858"/>
      <c r="S73" s="858"/>
      <c r="T73" s="858"/>
      <c r="U73" s="858"/>
      <c r="V73" s="858">
        <v>143</v>
      </c>
      <c r="W73" s="858"/>
      <c r="X73" s="858"/>
      <c r="Y73" s="858"/>
      <c r="Z73" s="858"/>
      <c r="AA73" s="858">
        <v>23</v>
      </c>
      <c r="AB73" s="858"/>
      <c r="AC73" s="858"/>
      <c r="AD73" s="858"/>
      <c r="AE73" s="858"/>
      <c r="AF73" s="858">
        <v>23</v>
      </c>
      <c r="AG73" s="858"/>
      <c r="AH73" s="858"/>
      <c r="AI73" s="858"/>
      <c r="AJ73" s="858"/>
      <c r="AK73" s="858" t="s">
        <v>538</v>
      </c>
      <c r="AL73" s="858"/>
      <c r="AM73" s="858"/>
      <c r="AN73" s="858"/>
      <c r="AO73" s="858"/>
      <c r="AP73" s="858" t="s">
        <v>538</v>
      </c>
      <c r="AQ73" s="858"/>
      <c r="AR73" s="858"/>
      <c r="AS73" s="858"/>
      <c r="AT73" s="858"/>
      <c r="AU73" s="858" t="s">
        <v>538</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535</v>
      </c>
      <c r="C74" s="902"/>
      <c r="D74" s="902"/>
      <c r="E74" s="902"/>
      <c r="F74" s="902"/>
      <c r="G74" s="902"/>
      <c r="H74" s="902"/>
      <c r="I74" s="902"/>
      <c r="J74" s="902"/>
      <c r="K74" s="902"/>
      <c r="L74" s="902"/>
      <c r="M74" s="902"/>
      <c r="N74" s="902"/>
      <c r="O74" s="902"/>
      <c r="P74" s="903"/>
      <c r="Q74" s="904">
        <v>601</v>
      </c>
      <c r="R74" s="858"/>
      <c r="S74" s="858"/>
      <c r="T74" s="858"/>
      <c r="U74" s="858"/>
      <c r="V74" s="858">
        <v>544</v>
      </c>
      <c r="W74" s="858"/>
      <c r="X74" s="858"/>
      <c r="Y74" s="858"/>
      <c r="Z74" s="858"/>
      <c r="AA74" s="858">
        <v>57</v>
      </c>
      <c r="AB74" s="858"/>
      <c r="AC74" s="858"/>
      <c r="AD74" s="858"/>
      <c r="AE74" s="858"/>
      <c r="AF74" s="858">
        <v>57</v>
      </c>
      <c r="AG74" s="858"/>
      <c r="AH74" s="858"/>
      <c r="AI74" s="858"/>
      <c r="AJ74" s="858"/>
      <c r="AK74" s="858" t="s">
        <v>538</v>
      </c>
      <c r="AL74" s="858"/>
      <c r="AM74" s="858"/>
      <c r="AN74" s="858"/>
      <c r="AO74" s="858"/>
      <c r="AP74" s="858" t="s">
        <v>538</v>
      </c>
      <c r="AQ74" s="858"/>
      <c r="AR74" s="858"/>
      <c r="AS74" s="858"/>
      <c r="AT74" s="858"/>
      <c r="AU74" s="858" t="s">
        <v>538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536</v>
      </c>
      <c r="C75" s="902"/>
      <c r="D75" s="902"/>
      <c r="E75" s="902"/>
      <c r="F75" s="902"/>
      <c r="G75" s="902"/>
      <c r="H75" s="902"/>
      <c r="I75" s="902"/>
      <c r="J75" s="902"/>
      <c r="K75" s="902"/>
      <c r="L75" s="902"/>
      <c r="M75" s="902"/>
      <c r="N75" s="902"/>
      <c r="O75" s="902"/>
      <c r="P75" s="903"/>
      <c r="Q75" s="905">
        <v>608</v>
      </c>
      <c r="R75" s="906"/>
      <c r="S75" s="906"/>
      <c r="T75" s="906"/>
      <c r="U75" s="862"/>
      <c r="V75" s="907">
        <v>562</v>
      </c>
      <c r="W75" s="906"/>
      <c r="X75" s="906"/>
      <c r="Y75" s="906"/>
      <c r="Z75" s="862"/>
      <c r="AA75" s="907">
        <v>46</v>
      </c>
      <c r="AB75" s="906"/>
      <c r="AC75" s="906"/>
      <c r="AD75" s="906"/>
      <c r="AE75" s="862"/>
      <c r="AF75" s="907">
        <v>46</v>
      </c>
      <c r="AG75" s="906"/>
      <c r="AH75" s="906"/>
      <c r="AI75" s="906"/>
      <c r="AJ75" s="862"/>
      <c r="AK75" s="907" t="s">
        <v>538</v>
      </c>
      <c r="AL75" s="906"/>
      <c r="AM75" s="906"/>
      <c r="AN75" s="906"/>
      <c r="AO75" s="862"/>
      <c r="AP75" s="907" t="s">
        <v>538</v>
      </c>
      <c r="AQ75" s="906"/>
      <c r="AR75" s="906"/>
      <c r="AS75" s="906"/>
      <c r="AT75" s="862"/>
      <c r="AU75" s="907" t="s">
        <v>538</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537</v>
      </c>
      <c r="C76" s="902"/>
      <c r="D76" s="902"/>
      <c r="E76" s="902"/>
      <c r="F76" s="902"/>
      <c r="G76" s="902"/>
      <c r="H76" s="902"/>
      <c r="I76" s="902"/>
      <c r="J76" s="902"/>
      <c r="K76" s="902"/>
      <c r="L76" s="902"/>
      <c r="M76" s="902"/>
      <c r="N76" s="902"/>
      <c r="O76" s="902"/>
      <c r="P76" s="903"/>
      <c r="Q76" s="905">
        <v>174</v>
      </c>
      <c r="R76" s="906"/>
      <c r="S76" s="906"/>
      <c r="T76" s="906"/>
      <c r="U76" s="862"/>
      <c r="V76" s="907">
        <v>170</v>
      </c>
      <c r="W76" s="906"/>
      <c r="X76" s="906"/>
      <c r="Y76" s="906"/>
      <c r="Z76" s="862"/>
      <c r="AA76" s="907">
        <v>4</v>
      </c>
      <c r="AB76" s="906"/>
      <c r="AC76" s="906"/>
      <c r="AD76" s="906"/>
      <c r="AE76" s="862"/>
      <c r="AF76" s="907">
        <v>4</v>
      </c>
      <c r="AG76" s="906"/>
      <c r="AH76" s="906"/>
      <c r="AI76" s="906"/>
      <c r="AJ76" s="862"/>
      <c r="AK76" s="907" t="s">
        <v>538</v>
      </c>
      <c r="AL76" s="906"/>
      <c r="AM76" s="906"/>
      <c r="AN76" s="906"/>
      <c r="AO76" s="862"/>
      <c r="AP76" s="907" t="s">
        <v>538</v>
      </c>
      <c r="AQ76" s="906"/>
      <c r="AR76" s="906"/>
      <c r="AS76" s="906"/>
      <c r="AT76" s="862"/>
      <c r="AU76" s="907" t="s">
        <v>538</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325</v>
      </c>
      <c r="B88" s="817" t="s">
        <v>364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9505</v>
      </c>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325</v>
      </c>
      <c r="BR102" s="817" t="s">
        <v>365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11</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366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367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370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371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372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373</v>
      </c>
      <c r="AB109" s="921"/>
      <c r="AC109" s="921"/>
      <c r="AD109" s="921"/>
      <c r="AE109" s="922"/>
      <c r="AF109" s="920" t="s">
        <v>374</v>
      </c>
      <c r="AG109" s="921"/>
      <c r="AH109" s="921"/>
      <c r="AI109" s="921"/>
      <c r="AJ109" s="922"/>
      <c r="AK109" s="920" t="s">
        <v>271</v>
      </c>
      <c r="AL109" s="921"/>
      <c r="AM109" s="921"/>
      <c r="AN109" s="921"/>
      <c r="AO109" s="922"/>
      <c r="AP109" s="920" t="s">
        <v>375</v>
      </c>
      <c r="AQ109" s="921"/>
      <c r="AR109" s="921"/>
      <c r="AS109" s="921"/>
      <c r="AT109" s="923"/>
      <c r="AU109" s="940" t="s">
        <v>372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373</v>
      </c>
      <c r="BR109" s="921"/>
      <c r="BS109" s="921"/>
      <c r="BT109" s="921"/>
      <c r="BU109" s="922"/>
      <c r="BV109" s="920" t="s">
        <v>374</v>
      </c>
      <c r="BW109" s="921"/>
      <c r="BX109" s="921"/>
      <c r="BY109" s="921"/>
      <c r="BZ109" s="922"/>
      <c r="CA109" s="920" t="s">
        <v>271</v>
      </c>
      <c r="CB109" s="921"/>
      <c r="CC109" s="921"/>
      <c r="CD109" s="921"/>
      <c r="CE109" s="922"/>
      <c r="CF109" s="941" t="s">
        <v>375</v>
      </c>
      <c r="CG109" s="941"/>
      <c r="CH109" s="941"/>
      <c r="CI109" s="941"/>
      <c r="CJ109" s="941"/>
      <c r="CK109" s="920" t="s">
        <v>376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373</v>
      </c>
      <c r="DH109" s="921"/>
      <c r="DI109" s="921"/>
      <c r="DJ109" s="921"/>
      <c r="DK109" s="922"/>
      <c r="DL109" s="920" t="s">
        <v>374</v>
      </c>
      <c r="DM109" s="921"/>
      <c r="DN109" s="921"/>
      <c r="DO109" s="921"/>
      <c r="DP109" s="922"/>
      <c r="DQ109" s="920" t="s">
        <v>271</v>
      </c>
      <c r="DR109" s="921"/>
      <c r="DS109" s="921"/>
      <c r="DT109" s="921"/>
      <c r="DU109" s="922"/>
      <c r="DV109" s="920" t="s">
        <v>375</v>
      </c>
      <c r="DW109" s="921"/>
      <c r="DX109" s="921"/>
      <c r="DY109" s="921"/>
      <c r="DZ109" s="923"/>
    </row>
    <row r="110" spans="1:131" s="226" customFormat="1" ht="26.25" customHeight="1" x14ac:dyDescent="0.15">
      <c r="A110" s="924" t="s">
        <v>377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737192</v>
      </c>
      <c r="AB110" s="928"/>
      <c r="AC110" s="928"/>
      <c r="AD110" s="928"/>
      <c r="AE110" s="929"/>
      <c r="AF110" s="930">
        <v>768130</v>
      </c>
      <c r="AG110" s="928"/>
      <c r="AH110" s="928"/>
      <c r="AI110" s="928"/>
      <c r="AJ110" s="929"/>
      <c r="AK110" s="930">
        <v>846318</v>
      </c>
      <c r="AL110" s="928"/>
      <c r="AM110" s="928"/>
      <c r="AN110" s="928"/>
      <c r="AO110" s="929"/>
      <c r="AP110" s="931">
        <v>26.4</v>
      </c>
      <c r="AQ110" s="932"/>
      <c r="AR110" s="932"/>
      <c r="AS110" s="932"/>
      <c r="AT110" s="933"/>
      <c r="AU110" s="934" t="s">
        <v>73</v>
      </c>
      <c r="AV110" s="935"/>
      <c r="AW110" s="935"/>
      <c r="AX110" s="935"/>
      <c r="AY110" s="935"/>
      <c r="AZ110" s="957" t="s">
        <v>378</v>
      </c>
      <c r="BA110" s="925"/>
      <c r="BB110" s="925"/>
      <c r="BC110" s="925"/>
      <c r="BD110" s="925"/>
      <c r="BE110" s="925"/>
      <c r="BF110" s="925"/>
      <c r="BG110" s="925"/>
      <c r="BH110" s="925"/>
      <c r="BI110" s="925"/>
      <c r="BJ110" s="925"/>
      <c r="BK110" s="925"/>
      <c r="BL110" s="925"/>
      <c r="BM110" s="925"/>
      <c r="BN110" s="925"/>
      <c r="BO110" s="925"/>
      <c r="BP110" s="926"/>
      <c r="BQ110" s="958">
        <v>8286581</v>
      </c>
      <c r="BR110" s="959"/>
      <c r="BS110" s="959"/>
      <c r="BT110" s="959"/>
      <c r="BU110" s="959"/>
      <c r="BV110" s="959">
        <v>8178648</v>
      </c>
      <c r="BW110" s="959"/>
      <c r="BX110" s="959"/>
      <c r="BY110" s="959"/>
      <c r="BZ110" s="959"/>
      <c r="CA110" s="959">
        <v>8101896</v>
      </c>
      <c r="CB110" s="959"/>
      <c r="CC110" s="959"/>
      <c r="CD110" s="959"/>
      <c r="CE110" s="959"/>
      <c r="CF110" s="972">
        <v>252.9</v>
      </c>
      <c r="CG110" s="973"/>
      <c r="CH110" s="973"/>
      <c r="CI110" s="973"/>
      <c r="CJ110" s="973"/>
      <c r="CK110" s="974" t="s">
        <v>379</v>
      </c>
      <c r="CL110" s="975"/>
      <c r="CM110" s="957" t="s">
        <v>380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381</v>
      </c>
      <c r="DH110" s="959"/>
      <c r="DI110" s="959"/>
      <c r="DJ110" s="959"/>
      <c r="DK110" s="959"/>
      <c r="DL110" s="959" t="s">
        <v>381</v>
      </c>
      <c r="DM110" s="959"/>
      <c r="DN110" s="959"/>
      <c r="DO110" s="959"/>
      <c r="DP110" s="959"/>
      <c r="DQ110" s="959" t="s">
        <v>382</v>
      </c>
      <c r="DR110" s="959"/>
      <c r="DS110" s="959"/>
      <c r="DT110" s="959"/>
      <c r="DU110" s="959"/>
      <c r="DV110" s="960" t="s">
        <v>381</v>
      </c>
      <c r="DW110" s="960"/>
      <c r="DX110" s="960"/>
      <c r="DY110" s="960"/>
      <c r="DZ110" s="961"/>
    </row>
    <row r="111" spans="1:131" s="226" customFormat="1" ht="26.25" customHeight="1" x14ac:dyDescent="0.15">
      <c r="A111" s="962" t="s">
        <v>383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382</v>
      </c>
      <c r="AB111" s="966"/>
      <c r="AC111" s="966"/>
      <c r="AD111" s="966"/>
      <c r="AE111" s="967"/>
      <c r="AF111" s="968" t="s">
        <v>384</v>
      </c>
      <c r="AG111" s="966"/>
      <c r="AH111" s="966"/>
      <c r="AI111" s="966"/>
      <c r="AJ111" s="967"/>
      <c r="AK111" s="968" t="s">
        <v>385</v>
      </c>
      <c r="AL111" s="966"/>
      <c r="AM111" s="966"/>
      <c r="AN111" s="966"/>
      <c r="AO111" s="967"/>
      <c r="AP111" s="969" t="s">
        <v>384</v>
      </c>
      <c r="AQ111" s="970"/>
      <c r="AR111" s="970"/>
      <c r="AS111" s="970"/>
      <c r="AT111" s="971"/>
      <c r="AU111" s="936"/>
      <c r="AV111" s="937"/>
      <c r="AW111" s="937"/>
      <c r="AX111" s="937"/>
      <c r="AY111" s="937"/>
      <c r="AZ111" s="950" t="s">
        <v>386</v>
      </c>
      <c r="BA111" s="951"/>
      <c r="BB111" s="951"/>
      <c r="BC111" s="951"/>
      <c r="BD111" s="951"/>
      <c r="BE111" s="951"/>
      <c r="BF111" s="951"/>
      <c r="BG111" s="951"/>
      <c r="BH111" s="951"/>
      <c r="BI111" s="951"/>
      <c r="BJ111" s="951"/>
      <c r="BK111" s="951"/>
      <c r="BL111" s="951"/>
      <c r="BM111" s="951"/>
      <c r="BN111" s="951"/>
      <c r="BO111" s="951"/>
      <c r="BP111" s="952"/>
      <c r="BQ111" s="953" t="s">
        <v>382</v>
      </c>
      <c r="BR111" s="954"/>
      <c r="BS111" s="954"/>
      <c r="BT111" s="954"/>
      <c r="BU111" s="954"/>
      <c r="BV111" s="954" t="s">
        <v>382</v>
      </c>
      <c r="BW111" s="954"/>
      <c r="BX111" s="954"/>
      <c r="BY111" s="954"/>
      <c r="BZ111" s="954"/>
      <c r="CA111" s="954" t="s">
        <v>229</v>
      </c>
      <c r="CB111" s="954"/>
      <c r="CC111" s="954"/>
      <c r="CD111" s="954"/>
      <c r="CE111" s="954"/>
      <c r="CF111" s="948" t="s">
        <v>384</v>
      </c>
      <c r="CG111" s="949"/>
      <c r="CH111" s="949"/>
      <c r="CI111" s="949"/>
      <c r="CJ111" s="949"/>
      <c r="CK111" s="976"/>
      <c r="CL111" s="977"/>
      <c r="CM111" s="950" t="s">
        <v>387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385</v>
      </c>
      <c r="DH111" s="954"/>
      <c r="DI111" s="954"/>
      <c r="DJ111" s="954"/>
      <c r="DK111" s="954"/>
      <c r="DL111" s="954" t="s">
        <v>384</v>
      </c>
      <c r="DM111" s="954"/>
      <c r="DN111" s="954"/>
      <c r="DO111" s="954"/>
      <c r="DP111" s="954"/>
      <c r="DQ111" s="954" t="s">
        <v>229</v>
      </c>
      <c r="DR111" s="954"/>
      <c r="DS111" s="954"/>
      <c r="DT111" s="954"/>
      <c r="DU111" s="954"/>
      <c r="DV111" s="955" t="s">
        <v>382</v>
      </c>
      <c r="DW111" s="955"/>
      <c r="DX111" s="955"/>
      <c r="DY111" s="955"/>
      <c r="DZ111" s="956"/>
    </row>
    <row r="112" spans="1:131" s="226" customFormat="1" ht="26.25" customHeight="1" x14ac:dyDescent="0.15">
      <c r="A112" s="980" t="s">
        <v>388</v>
      </c>
      <c r="B112" s="981"/>
      <c r="C112" s="951" t="s">
        <v>389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384</v>
      </c>
      <c r="AB112" s="987"/>
      <c r="AC112" s="987"/>
      <c r="AD112" s="987"/>
      <c r="AE112" s="988"/>
      <c r="AF112" s="989" t="s">
        <v>382</v>
      </c>
      <c r="AG112" s="987"/>
      <c r="AH112" s="987"/>
      <c r="AI112" s="987"/>
      <c r="AJ112" s="988"/>
      <c r="AK112" s="989" t="s">
        <v>382</v>
      </c>
      <c r="AL112" s="987"/>
      <c r="AM112" s="987"/>
      <c r="AN112" s="987"/>
      <c r="AO112" s="988"/>
      <c r="AP112" s="990" t="s">
        <v>384</v>
      </c>
      <c r="AQ112" s="991"/>
      <c r="AR112" s="991"/>
      <c r="AS112" s="991"/>
      <c r="AT112" s="992"/>
      <c r="AU112" s="936"/>
      <c r="AV112" s="937"/>
      <c r="AW112" s="937"/>
      <c r="AX112" s="937"/>
      <c r="AY112" s="937"/>
      <c r="AZ112" s="950" t="s">
        <v>390</v>
      </c>
      <c r="BA112" s="951"/>
      <c r="BB112" s="951"/>
      <c r="BC112" s="951"/>
      <c r="BD112" s="951"/>
      <c r="BE112" s="951"/>
      <c r="BF112" s="951"/>
      <c r="BG112" s="951"/>
      <c r="BH112" s="951"/>
      <c r="BI112" s="951"/>
      <c r="BJ112" s="951"/>
      <c r="BK112" s="951"/>
      <c r="BL112" s="951"/>
      <c r="BM112" s="951"/>
      <c r="BN112" s="951"/>
      <c r="BO112" s="951"/>
      <c r="BP112" s="952"/>
      <c r="BQ112" s="953">
        <v>1766398</v>
      </c>
      <c r="BR112" s="954"/>
      <c r="BS112" s="954"/>
      <c r="BT112" s="954"/>
      <c r="BU112" s="954"/>
      <c r="BV112" s="954">
        <v>1937541</v>
      </c>
      <c r="BW112" s="954"/>
      <c r="BX112" s="954"/>
      <c r="BY112" s="954"/>
      <c r="BZ112" s="954"/>
      <c r="CA112" s="954">
        <v>1873382</v>
      </c>
      <c r="CB112" s="954"/>
      <c r="CC112" s="954"/>
      <c r="CD112" s="954"/>
      <c r="CE112" s="954"/>
      <c r="CF112" s="948">
        <v>58.5</v>
      </c>
      <c r="CG112" s="949"/>
      <c r="CH112" s="949"/>
      <c r="CI112" s="949"/>
      <c r="CJ112" s="949"/>
      <c r="CK112" s="976"/>
      <c r="CL112" s="977"/>
      <c r="CM112" s="950" t="s">
        <v>391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382</v>
      </c>
      <c r="DH112" s="954"/>
      <c r="DI112" s="954"/>
      <c r="DJ112" s="954"/>
      <c r="DK112" s="954"/>
      <c r="DL112" s="954" t="s">
        <v>384</v>
      </c>
      <c r="DM112" s="954"/>
      <c r="DN112" s="954"/>
      <c r="DO112" s="954"/>
      <c r="DP112" s="954"/>
      <c r="DQ112" s="954" t="s">
        <v>384</v>
      </c>
      <c r="DR112" s="954"/>
      <c r="DS112" s="954"/>
      <c r="DT112" s="954"/>
      <c r="DU112" s="954"/>
      <c r="DV112" s="955" t="s">
        <v>384</v>
      </c>
      <c r="DW112" s="955"/>
      <c r="DX112" s="955"/>
      <c r="DY112" s="955"/>
      <c r="DZ112" s="956"/>
    </row>
    <row r="113" spans="1:130" s="226" customFormat="1" ht="26.25" customHeight="1" x14ac:dyDescent="0.15">
      <c r="A113" s="982"/>
      <c r="B113" s="983"/>
      <c r="C113" s="951" t="s">
        <v>392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117129</v>
      </c>
      <c r="AB113" s="966"/>
      <c r="AC113" s="966"/>
      <c r="AD113" s="966"/>
      <c r="AE113" s="967"/>
      <c r="AF113" s="968">
        <v>125908</v>
      </c>
      <c r="AG113" s="966"/>
      <c r="AH113" s="966"/>
      <c r="AI113" s="966"/>
      <c r="AJ113" s="967"/>
      <c r="AK113" s="968">
        <v>113657</v>
      </c>
      <c r="AL113" s="966"/>
      <c r="AM113" s="966"/>
      <c r="AN113" s="966"/>
      <c r="AO113" s="967"/>
      <c r="AP113" s="969">
        <v>3.5</v>
      </c>
      <c r="AQ113" s="970"/>
      <c r="AR113" s="970"/>
      <c r="AS113" s="970"/>
      <c r="AT113" s="971"/>
      <c r="AU113" s="936"/>
      <c r="AV113" s="937"/>
      <c r="AW113" s="937"/>
      <c r="AX113" s="937"/>
      <c r="AY113" s="937"/>
      <c r="AZ113" s="950" t="s">
        <v>393</v>
      </c>
      <c r="BA113" s="951"/>
      <c r="BB113" s="951"/>
      <c r="BC113" s="951"/>
      <c r="BD113" s="951"/>
      <c r="BE113" s="951"/>
      <c r="BF113" s="951"/>
      <c r="BG113" s="951"/>
      <c r="BH113" s="951"/>
      <c r="BI113" s="951"/>
      <c r="BJ113" s="951"/>
      <c r="BK113" s="951"/>
      <c r="BL113" s="951"/>
      <c r="BM113" s="951"/>
      <c r="BN113" s="951"/>
      <c r="BO113" s="951"/>
      <c r="BP113" s="952"/>
      <c r="BQ113" s="953">
        <v>7044</v>
      </c>
      <c r="BR113" s="954"/>
      <c r="BS113" s="954"/>
      <c r="BT113" s="954"/>
      <c r="BU113" s="954"/>
      <c r="BV113" s="954">
        <v>238</v>
      </c>
      <c r="BW113" s="954"/>
      <c r="BX113" s="954"/>
      <c r="BY113" s="954"/>
      <c r="BZ113" s="954"/>
      <c r="CA113" s="954" t="s">
        <v>384</v>
      </c>
      <c r="CB113" s="954"/>
      <c r="CC113" s="954"/>
      <c r="CD113" s="954"/>
      <c r="CE113" s="954"/>
      <c r="CF113" s="948" t="s">
        <v>382</v>
      </c>
      <c r="CG113" s="949"/>
      <c r="CH113" s="949"/>
      <c r="CI113" s="949"/>
      <c r="CJ113" s="949"/>
      <c r="CK113" s="976"/>
      <c r="CL113" s="977"/>
      <c r="CM113" s="950" t="s">
        <v>394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382</v>
      </c>
      <c r="DH113" s="987"/>
      <c r="DI113" s="987"/>
      <c r="DJ113" s="987"/>
      <c r="DK113" s="988"/>
      <c r="DL113" s="989" t="s">
        <v>382</v>
      </c>
      <c r="DM113" s="987"/>
      <c r="DN113" s="987"/>
      <c r="DO113" s="987"/>
      <c r="DP113" s="988"/>
      <c r="DQ113" s="989" t="s">
        <v>382</v>
      </c>
      <c r="DR113" s="987"/>
      <c r="DS113" s="987"/>
      <c r="DT113" s="987"/>
      <c r="DU113" s="988"/>
      <c r="DV113" s="990" t="s">
        <v>382</v>
      </c>
      <c r="DW113" s="991"/>
      <c r="DX113" s="991"/>
      <c r="DY113" s="991"/>
      <c r="DZ113" s="992"/>
    </row>
    <row r="114" spans="1:130" s="226" customFormat="1" ht="26.25" customHeight="1" x14ac:dyDescent="0.15">
      <c r="A114" s="982"/>
      <c r="B114" s="983"/>
      <c r="C114" s="951" t="s">
        <v>395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9492</v>
      </c>
      <c r="AB114" s="987"/>
      <c r="AC114" s="987"/>
      <c r="AD114" s="987"/>
      <c r="AE114" s="988"/>
      <c r="AF114" s="989">
        <v>8587</v>
      </c>
      <c r="AG114" s="987"/>
      <c r="AH114" s="987"/>
      <c r="AI114" s="987"/>
      <c r="AJ114" s="988"/>
      <c r="AK114" s="989" t="s">
        <v>384</v>
      </c>
      <c r="AL114" s="987"/>
      <c r="AM114" s="987"/>
      <c r="AN114" s="987"/>
      <c r="AO114" s="988"/>
      <c r="AP114" s="990" t="s">
        <v>384</v>
      </c>
      <c r="AQ114" s="991"/>
      <c r="AR114" s="991"/>
      <c r="AS114" s="991"/>
      <c r="AT114" s="992"/>
      <c r="AU114" s="936"/>
      <c r="AV114" s="937"/>
      <c r="AW114" s="937"/>
      <c r="AX114" s="937"/>
      <c r="AY114" s="937"/>
      <c r="AZ114" s="950" t="s">
        <v>396</v>
      </c>
      <c r="BA114" s="951"/>
      <c r="BB114" s="951"/>
      <c r="BC114" s="951"/>
      <c r="BD114" s="951"/>
      <c r="BE114" s="951"/>
      <c r="BF114" s="951"/>
      <c r="BG114" s="951"/>
      <c r="BH114" s="951"/>
      <c r="BI114" s="951"/>
      <c r="BJ114" s="951"/>
      <c r="BK114" s="951"/>
      <c r="BL114" s="951"/>
      <c r="BM114" s="951"/>
      <c r="BN114" s="951"/>
      <c r="BO114" s="951"/>
      <c r="BP114" s="952"/>
      <c r="BQ114" s="953">
        <v>689498</v>
      </c>
      <c r="BR114" s="954"/>
      <c r="BS114" s="954"/>
      <c r="BT114" s="954"/>
      <c r="BU114" s="954"/>
      <c r="BV114" s="954">
        <v>635476</v>
      </c>
      <c r="BW114" s="954"/>
      <c r="BX114" s="954"/>
      <c r="BY114" s="954"/>
      <c r="BZ114" s="954"/>
      <c r="CA114" s="954">
        <v>654683</v>
      </c>
      <c r="CB114" s="954"/>
      <c r="CC114" s="954"/>
      <c r="CD114" s="954"/>
      <c r="CE114" s="954"/>
      <c r="CF114" s="948">
        <v>20.399999999999999</v>
      </c>
      <c r="CG114" s="949"/>
      <c r="CH114" s="949"/>
      <c r="CI114" s="949"/>
      <c r="CJ114" s="949"/>
      <c r="CK114" s="976"/>
      <c r="CL114" s="977"/>
      <c r="CM114" s="950" t="s">
        <v>397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398</v>
      </c>
      <c r="DH114" s="987"/>
      <c r="DI114" s="987"/>
      <c r="DJ114" s="987"/>
      <c r="DK114" s="988"/>
      <c r="DL114" s="989" t="s">
        <v>384</v>
      </c>
      <c r="DM114" s="987"/>
      <c r="DN114" s="987"/>
      <c r="DO114" s="987"/>
      <c r="DP114" s="988"/>
      <c r="DQ114" s="989" t="s">
        <v>382</v>
      </c>
      <c r="DR114" s="987"/>
      <c r="DS114" s="987"/>
      <c r="DT114" s="987"/>
      <c r="DU114" s="988"/>
      <c r="DV114" s="990" t="s">
        <v>382</v>
      </c>
      <c r="DW114" s="991"/>
      <c r="DX114" s="991"/>
      <c r="DY114" s="991"/>
      <c r="DZ114" s="992"/>
    </row>
    <row r="115" spans="1:130" s="226" customFormat="1" ht="26.25" customHeight="1" x14ac:dyDescent="0.15">
      <c r="A115" s="982"/>
      <c r="B115" s="983"/>
      <c r="C115" s="951" t="s">
        <v>399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382</v>
      </c>
      <c r="AB115" s="966"/>
      <c r="AC115" s="966"/>
      <c r="AD115" s="966"/>
      <c r="AE115" s="967"/>
      <c r="AF115" s="968" t="s">
        <v>384</v>
      </c>
      <c r="AG115" s="966"/>
      <c r="AH115" s="966"/>
      <c r="AI115" s="966"/>
      <c r="AJ115" s="967"/>
      <c r="AK115" s="968" t="s">
        <v>384</v>
      </c>
      <c r="AL115" s="966"/>
      <c r="AM115" s="966"/>
      <c r="AN115" s="966"/>
      <c r="AO115" s="967"/>
      <c r="AP115" s="969" t="s">
        <v>229</v>
      </c>
      <c r="AQ115" s="970"/>
      <c r="AR115" s="970"/>
      <c r="AS115" s="970"/>
      <c r="AT115" s="971"/>
      <c r="AU115" s="936"/>
      <c r="AV115" s="937"/>
      <c r="AW115" s="937"/>
      <c r="AX115" s="937"/>
      <c r="AY115" s="937"/>
      <c r="AZ115" s="950" t="s">
        <v>400</v>
      </c>
      <c r="BA115" s="951"/>
      <c r="BB115" s="951"/>
      <c r="BC115" s="951"/>
      <c r="BD115" s="951"/>
      <c r="BE115" s="951"/>
      <c r="BF115" s="951"/>
      <c r="BG115" s="951"/>
      <c r="BH115" s="951"/>
      <c r="BI115" s="951"/>
      <c r="BJ115" s="951"/>
      <c r="BK115" s="951"/>
      <c r="BL115" s="951"/>
      <c r="BM115" s="951"/>
      <c r="BN115" s="951"/>
      <c r="BO115" s="951"/>
      <c r="BP115" s="952"/>
      <c r="BQ115" s="953" t="s">
        <v>382</v>
      </c>
      <c r="BR115" s="954"/>
      <c r="BS115" s="954"/>
      <c r="BT115" s="954"/>
      <c r="BU115" s="954"/>
      <c r="BV115" s="954" t="s">
        <v>384</v>
      </c>
      <c r="BW115" s="954"/>
      <c r="BX115" s="954"/>
      <c r="BY115" s="954"/>
      <c r="BZ115" s="954"/>
      <c r="CA115" s="954" t="s">
        <v>382</v>
      </c>
      <c r="CB115" s="954"/>
      <c r="CC115" s="954"/>
      <c r="CD115" s="954"/>
      <c r="CE115" s="954"/>
      <c r="CF115" s="948" t="s">
        <v>382</v>
      </c>
      <c r="CG115" s="949"/>
      <c r="CH115" s="949"/>
      <c r="CI115" s="949"/>
      <c r="CJ115" s="949"/>
      <c r="CK115" s="976"/>
      <c r="CL115" s="977"/>
      <c r="CM115" s="950" t="s">
        <v>401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384</v>
      </c>
      <c r="DH115" s="987"/>
      <c r="DI115" s="987"/>
      <c r="DJ115" s="987"/>
      <c r="DK115" s="988"/>
      <c r="DL115" s="989" t="s">
        <v>384</v>
      </c>
      <c r="DM115" s="987"/>
      <c r="DN115" s="987"/>
      <c r="DO115" s="987"/>
      <c r="DP115" s="988"/>
      <c r="DQ115" s="989" t="s">
        <v>384</v>
      </c>
      <c r="DR115" s="987"/>
      <c r="DS115" s="987"/>
      <c r="DT115" s="987"/>
      <c r="DU115" s="988"/>
      <c r="DV115" s="990" t="s">
        <v>382</v>
      </c>
      <c r="DW115" s="991"/>
      <c r="DX115" s="991"/>
      <c r="DY115" s="991"/>
      <c r="DZ115" s="992"/>
    </row>
    <row r="116" spans="1:130" s="226" customFormat="1" ht="26.25" customHeight="1" x14ac:dyDescent="0.15">
      <c r="A116" s="984"/>
      <c r="B116" s="985"/>
      <c r="C116" s="993" t="s">
        <v>402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382</v>
      </c>
      <c r="AB116" s="987"/>
      <c r="AC116" s="987"/>
      <c r="AD116" s="987"/>
      <c r="AE116" s="988"/>
      <c r="AF116" s="989" t="s">
        <v>229</v>
      </c>
      <c r="AG116" s="987"/>
      <c r="AH116" s="987"/>
      <c r="AI116" s="987"/>
      <c r="AJ116" s="988"/>
      <c r="AK116" s="989" t="s">
        <v>398</v>
      </c>
      <c r="AL116" s="987"/>
      <c r="AM116" s="987"/>
      <c r="AN116" s="987"/>
      <c r="AO116" s="988"/>
      <c r="AP116" s="990" t="s">
        <v>384</v>
      </c>
      <c r="AQ116" s="991"/>
      <c r="AR116" s="991"/>
      <c r="AS116" s="991"/>
      <c r="AT116" s="992"/>
      <c r="AU116" s="936"/>
      <c r="AV116" s="937"/>
      <c r="AW116" s="937"/>
      <c r="AX116" s="937"/>
      <c r="AY116" s="937"/>
      <c r="AZ116" s="995" t="s">
        <v>403</v>
      </c>
      <c r="BA116" s="996"/>
      <c r="BB116" s="996"/>
      <c r="BC116" s="996"/>
      <c r="BD116" s="996"/>
      <c r="BE116" s="996"/>
      <c r="BF116" s="996"/>
      <c r="BG116" s="996"/>
      <c r="BH116" s="996"/>
      <c r="BI116" s="996"/>
      <c r="BJ116" s="996"/>
      <c r="BK116" s="996"/>
      <c r="BL116" s="996"/>
      <c r="BM116" s="996"/>
      <c r="BN116" s="996"/>
      <c r="BO116" s="996"/>
      <c r="BP116" s="997"/>
      <c r="BQ116" s="953" t="s">
        <v>382</v>
      </c>
      <c r="BR116" s="954"/>
      <c r="BS116" s="954"/>
      <c r="BT116" s="954"/>
      <c r="BU116" s="954"/>
      <c r="BV116" s="954" t="s">
        <v>384</v>
      </c>
      <c r="BW116" s="954"/>
      <c r="BX116" s="954"/>
      <c r="BY116" s="954"/>
      <c r="BZ116" s="954"/>
      <c r="CA116" s="954" t="s">
        <v>384</v>
      </c>
      <c r="CB116" s="954"/>
      <c r="CC116" s="954"/>
      <c r="CD116" s="954"/>
      <c r="CE116" s="954"/>
      <c r="CF116" s="948" t="s">
        <v>382</v>
      </c>
      <c r="CG116" s="949"/>
      <c r="CH116" s="949"/>
      <c r="CI116" s="949"/>
      <c r="CJ116" s="949"/>
      <c r="CK116" s="976"/>
      <c r="CL116" s="977"/>
      <c r="CM116" s="950" t="s">
        <v>404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384</v>
      </c>
      <c r="DH116" s="987"/>
      <c r="DI116" s="987"/>
      <c r="DJ116" s="987"/>
      <c r="DK116" s="988"/>
      <c r="DL116" s="989" t="s">
        <v>384</v>
      </c>
      <c r="DM116" s="987"/>
      <c r="DN116" s="987"/>
      <c r="DO116" s="987"/>
      <c r="DP116" s="988"/>
      <c r="DQ116" s="989" t="s">
        <v>382</v>
      </c>
      <c r="DR116" s="987"/>
      <c r="DS116" s="987"/>
      <c r="DT116" s="987"/>
      <c r="DU116" s="988"/>
      <c r="DV116" s="990" t="s">
        <v>384</v>
      </c>
      <c r="DW116" s="991"/>
      <c r="DX116" s="991"/>
      <c r="DY116" s="991"/>
      <c r="DZ116" s="992"/>
    </row>
    <row r="117" spans="1:130" s="226" customFormat="1" ht="26.25" customHeight="1" x14ac:dyDescent="0.15">
      <c r="A117" s="940" t="s">
        <v>192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405</v>
      </c>
      <c r="Z117" s="922"/>
      <c r="AA117" s="1006">
        <v>863813</v>
      </c>
      <c r="AB117" s="1007"/>
      <c r="AC117" s="1007"/>
      <c r="AD117" s="1007"/>
      <c r="AE117" s="1008"/>
      <c r="AF117" s="1009">
        <v>902625</v>
      </c>
      <c r="AG117" s="1007"/>
      <c r="AH117" s="1007"/>
      <c r="AI117" s="1007"/>
      <c r="AJ117" s="1008"/>
      <c r="AK117" s="1009">
        <v>959975</v>
      </c>
      <c r="AL117" s="1007"/>
      <c r="AM117" s="1007"/>
      <c r="AN117" s="1007"/>
      <c r="AO117" s="1008"/>
      <c r="AP117" s="1010"/>
      <c r="AQ117" s="1011"/>
      <c r="AR117" s="1011"/>
      <c r="AS117" s="1011"/>
      <c r="AT117" s="1012"/>
      <c r="AU117" s="936"/>
      <c r="AV117" s="937"/>
      <c r="AW117" s="937"/>
      <c r="AX117" s="937"/>
      <c r="AY117" s="937"/>
      <c r="AZ117" s="1002" t="s">
        <v>406</v>
      </c>
      <c r="BA117" s="1003"/>
      <c r="BB117" s="1003"/>
      <c r="BC117" s="1003"/>
      <c r="BD117" s="1003"/>
      <c r="BE117" s="1003"/>
      <c r="BF117" s="1003"/>
      <c r="BG117" s="1003"/>
      <c r="BH117" s="1003"/>
      <c r="BI117" s="1003"/>
      <c r="BJ117" s="1003"/>
      <c r="BK117" s="1003"/>
      <c r="BL117" s="1003"/>
      <c r="BM117" s="1003"/>
      <c r="BN117" s="1003"/>
      <c r="BO117" s="1003"/>
      <c r="BP117" s="1004"/>
      <c r="BQ117" s="953" t="s">
        <v>382</v>
      </c>
      <c r="BR117" s="954"/>
      <c r="BS117" s="954"/>
      <c r="BT117" s="954"/>
      <c r="BU117" s="954"/>
      <c r="BV117" s="954" t="s">
        <v>382</v>
      </c>
      <c r="BW117" s="954"/>
      <c r="BX117" s="954"/>
      <c r="BY117" s="954"/>
      <c r="BZ117" s="954"/>
      <c r="CA117" s="954" t="s">
        <v>382</v>
      </c>
      <c r="CB117" s="954"/>
      <c r="CC117" s="954"/>
      <c r="CD117" s="954"/>
      <c r="CE117" s="954"/>
      <c r="CF117" s="948" t="s">
        <v>382</v>
      </c>
      <c r="CG117" s="949"/>
      <c r="CH117" s="949"/>
      <c r="CI117" s="949"/>
      <c r="CJ117" s="949"/>
      <c r="CK117" s="976"/>
      <c r="CL117" s="977"/>
      <c r="CM117" s="950" t="s">
        <v>407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382</v>
      </c>
      <c r="DH117" s="987"/>
      <c r="DI117" s="987"/>
      <c r="DJ117" s="987"/>
      <c r="DK117" s="988"/>
      <c r="DL117" s="989" t="s">
        <v>382</v>
      </c>
      <c r="DM117" s="987"/>
      <c r="DN117" s="987"/>
      <c r="DO117" s="987"/>
      <c r="DP117" s="988"/>
      <c r="DQ117" s="989" t="s">
        <v>382</v>
      </c>
      <c r="DR117" s="987"/>
      <c r="DS117" s="987"/>
      <c r="DT117" s="987"/>
      <c r="DU117" s="988"/>
      <c r="DV117" s="990" t="s">
        <v>382</v>
      </c>
      <c r="DW117" s="991"/>
      <c r="DX117" s="991"/>
      <c r="DY117" s="991"/>
      <c r="DZ117" s="992"/>
    </row>
    <row r="118" spans="1:130" s="226" customFormat="1" ht="26.25" customHeight="1" x14ac:dyDescent="0.15">
      <c r="A118" s="940" t="s">
        <v>376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373</v>
      </c>
      <c r="AB118" s="921"/>
      <c r="AC118" s="921"/>
      <c r="AD118" s="921"/>
      <c r="AE118" s="922"/>
      <c r="AF118" s="920" t="s">
        <v>374</v>
      </c>
      <c r="AG118" s="921"/>
      <c r="AH118" s="921"/>
      <c r="AI118" s="921"/>
      <c r="AJ118" s="922"/>
      <c r="AK118" s="920" t="s">
        <v>271</v>
      </c>
      <c r="AL118" s="921"/>
      <c r="AM118" s="921"/>
      <c r="AN118" s="921"/>
      <c r="AO118" s="922"/>
      <c r="AP118" s="998" t="s">
        <v>375</v>
      </c>
      <c r="AQ118" s="999"/>
      <c r="AR118" s="999"/>
      <c r="AS118" s="999"/>
      <c r="AT118" s="1000"/>
      <c r="AU118" s="936"/>
      <c r="AV118" s="937"/>
      <c r="AW118" s="937"/>
      <c r="AX118" s="937"/>
      <c r="AY118" s="937"/>
      <c r="AZ118" s="1001" t="s">
        <v>408</v>
      </c>
      <c r="BA118" s="993"/>
      <c r="BB118" s="993"/>
      <c r="BC118" s="993"/>
      <c r="BD118" s="993"/>
      <c r="BE118" s="993"/>
      <c r="BF118" s="993"/>
      <c r="BG118" s="993"/>
      <c r="BH118" s="993"/>
      <c r="BI118" s="993"/>
      <c r="BJ118" s="993"/>
      <c r="BK118" s="993"/>
      <c r="BL118" s="993"/>
      <c r="BM118" s="993"/>
      <c r="BN118" s="993"/>
      <c r="BO118" s="993"/>
      <c r="BP118" s="994"/>
      <c r="BQ118" s="1027" t="s">
        <v>409</v>
      </c>
      <c r="BR118" s="1028"/>
      <c r="BS118" s="1028"/>
      <c r="BT118" s="1028"/>
      <c r="BU118" s="1028"/>
      <c r="BV118" s="1028" t="s">
        <v>229</v>
      </c>
      <c r="BW118" s="1028"/>
      <c r="BX118" s="1028"/>
      <c r="BY118" s="1028"/>
      <c r="BZ118" s="1028"/>
      <c r="CA118" s="1028" t="s">
        <v>229</v>
      </c>
      <c r="CB118" s="1028"/>
      <c r="CC118" s="1028"/>
      <c r="CD118" s="1028"/>
      <c r="CE118" s="1028"/>
      <c r="CF118" s="948" t="s">
        <v>384</v>
      </c>
      <c r="CG118" s="949"/>
      <c r="CH118" s="949"/>
      <c r="CI118" s="949"/>
      <c r="CJ118" s="949"/>
      <c r="CK118" s="976"/>
      <c r="CL118" s="977"/>
      <c r="CM118" s="950" t="s">
        <v>410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409</v>
      </c>
      <c r="DH118" s="987"/>
      <c r="DI118" s="987"/>
      <c r="DJ118" s="987"/>
      <c r="DK118" s="988"/>
      <c r="DL118" s="989" t="s">
        <v>409</v>
      </c>
      <c r="DM118" s="987"/>
      <c r="DN118" s="987"/>
      <c r="DO118" s="987"/>
      <c r="DP118" s="988"/>
      <c r="DQ118" s="989" t="s">
        <v>229</v>
      </c>
      <c r="DR118" s="987"/>
      <c r="DS118" s="987"/>
      <c r="DT118" s="987"/>
      <c r="DU118" s="988"/>
      <c r="DV118" s="990" t="s">
        <v>398</v>
      </c>
      <c r="DW118" s="991"/>
      <c r="DX118" s="991"/>
      <c r="DY118" s="991"/>
      <c r="DZ118" s="992"/>
    </row>
    <row r="119" spans="1:130" s="226" customFormat="1" ht="26.25" customHeight="1" x14ac:dyDescent="0.15">
      <c r="A119" s="1084" t="s">
        <v>379</v>
      </c>
      <c r="B119" s="975"/>
      <c r="C119" s="957" t="s">
        <v>380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398</v>
      </c>
      <c r="AB119" s="928"/>
      <c r="AC119" s="928"/>
      <c r="AD119" s="928"/>
      <c r="AE119" s="929"/>
      <c r="AF119" s="930" t="s">
        <v>398</v>
      </c>
      <c r="AG119" s="928"/>
      <c r="AH119" s="928"/>
      <c r="AI119" s="928"/>
      <c r="AJ119" s="929"/>
      <c r="AK119" s="930" t="s">
        <v>411</v>
      </c>
      <c r="AL119" s="928"/>
      <c r="AM119" s="928"/>
      <c r="AN119" s="928"/>
      <c r="AO119" s="929"/>
      <c r="AP119" s="931" t="s">
        <v>411</v>
      </c>
      <c r="AQ119" s="932"/>
      <c r="AR119" s="932"/>
      <c r="AS119" s="932"/>
      <c r="AT119" s="933"/>
      <c r="AU119" s="938"/>
      <c r="AV119" s="939"/>
      <c r="AW119" s="939"/>
      <c r="AX119" s="939"/>
      <c r="AY119" s="939"/>
      <c r="AZ119" s="247" t="s">
        <v>192</v>
      </c>
      <c r="BA119" s="247"/>
      <c r="BB119" s="247"/>
      <c r="BC119" s="247"/>
      <c r="BD119" s="247"/>
      <c r="BE119" s="247"/>
      <c r="BF119" s="247"/>
      <c r="BG119" s="247"/>
      <c r="BH119" s="247"/>
      <c r="BI119" s="247"/>
      <c r="BJ119" s="247"/>
      <c r="BK119" s="247"/>
      <c r="BL119" s="247"/>
      <c r="BM119" s="247"/>
      <c r="BN119" s="247"/>
      <c r="BO119" s="1005" t="s">
        <v>412</v>
      </c>
      <c r="BP119" s="1033"/>
      <c r="BQ119" s="1027">
        <v>10749521</v>
      </c>
      <c r="BR119" s="1028"/>
      <c r="BS119" s="1028"/>
      <c r="BT119" s="1028"/>
      <c r="BU119" s="1028"/>
      <c r="BV119" s="1028">
        <v>10751903</v>
      </c>
      <c r="BW119" s="1028"/>
      <c r="BX119" s="1028"/>
      <c r="BY119" s="1028"/>
      <c r="BZ119" s="1028"/>
      <c r="CA119" s="1028">
        <v>10629961</v>
      </c>
      <c r="CB119" s="1028"/>
      <c r="CC119" s="1028"/>
      <c r="CD119" s="1028"/>
      <c r="CE119" s="1028"/>
      <c r="CF119" s="1029"/>
      <c r="CG119" s="1030"/>
      <c r="CH119" s="1030"/>
      <c r="CI119" s="1030"/>
      <c r="CJ119" s="1031"/>
      <c r="CK119" s="978"/>
      <c r="CL119" s="979"/>
      <c r="CM119" s="1001" t="s">
        <v>413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229</v>
      </c>
      <c r="DH119" s="1014"/>
      <c r="DI119" s="1014"/>
      <c r="DJ119" s="1014"/>
      <c r="DK119" s="1015"/>
      <c r="DL119" s="1013" t="s">
        <v>411</v>
      </c>
      <c r="DM119" s="1014"/>
      <c r="DN119" s="1014"/>
      <c r="DO119" s="1014"/>
      <c r="DP119" s="1015"/>
      <c r="DQ119" s="1013" t="s">
        <v>398</v>
      </c>
      <c r="DR119" s="1014"/>
      <c r="DS119" s="1014"/>
      <c r="DT119" s="1014"/>
      <c r="DU119" s="1015"/>
      <c r="DV119" s="1016" t="s">
        <v>409</v>
      </c>
      <c r="DW119" s="1017"/>
      <c r="DX119" s="1017"/>
      <c r="DY119" s="1017"/>
      <c r="DZ119" s="1018"/>
    </row>
    <row r="120" spans="1:130" s="226" customFormat="1" ht="26.25" customHeight="1" x14ac:dyDescent="0.15">
      <c r="A120" s="1085"/>
      <c r="B120" s="977"/>
      <c r="C120" s="950" t="s">
        <v>387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411</v>
      </c>
      <c r="AB120" s="987"/>
      <c r="AC120" s="987"/>
      <c r="AD120" s="987"/>
      <c r="AE120" s="988"/>
      <c r="AF120" s="989" t="s">
        <v>398</v>
      </c>
      <c r="AG120" s="987"/>
      <c r="AH120" s="987"/>
      <c r="AI120" s="987"/>
      <c r="AJ120" s="988"/>
      <c r="AK120" s="989" t="s">
        <v>414</v>
      </c>
      <c r="AL120" s="987"/>
      <c r="AM120" s="987"/>
      <c r="AN120" s="987"/>
      <c r="AO120" s="988"/>
      <c r="AP120" s="990" t="s">
        <v>414</v>
      </c>
      <c r="AQ120" s="991"/>
      <c r="AR120" s="991"/>
      <c r="AS120" s="991"/>
      <c r="AT120" s="992"/>
      <c r="AU120" s="1019" t="s">
        <v>415</v>
      </c>
      <c r="AV120" s="1020"/>
      <c r="AW120" s="1020"/>
      <c r="AX120" s="1020"/>
      <c r="AY120" s="1021"/>
      <c r="AZ120" s="957" t="s">
        <v>416</v>
      </c>
      <c r="BA120" s="925"/>
      <c r="BB120" s="925"/>
      <c r="BC120" s="925"/>
      <c r="BD120" s="925"/>
      <c r="BE120" s="925"/>
      <c r="BF120" s="925"/>
      <c r="BG120" s="925"/>
      <c r="BH120" s="925"/>
      <c r="BI120" s="925"/>
      <c r="BJ120" s="925"/>
      <c r="BK120" s="925"/>
      <c r="BL120" s="925"/>
      <c r="BM120" s="925"/>
      <c r="BN120" s="925"/>
      <c r="BO120" s="925"/>
      <c r="BP120" s="926"/>
      <c r="BQ120" s="958">
        <v>3139714</v>
      </c>
      <c r="BR120" s="959"/>
      <c r="BS120" s="959"/>
      <c r="BT120" s="959"/>
      <c r="BU120" s="959"/>
      <c r="BV120" s="959">
        <v>2804317</v>
      </c>
      <c r="BW120" s="959"/>
      <c r="BX120" s="959"/>
      <c r="BY120" s="959"/>
      <c r="BZ120" s="959"/>
      <c r="CA120" s="959">
        <v>2815965</v>
      </c>
      <c r="CB120" s="959"/>
      <c r="CC120" s="959"/>
      <c r="CD120" s="959"/>
      <c r="CE120" s="959"/>
      <c r="CF120" s="972">
        <v>87.9</v>
      </c>
      <c r="CG120" s="973"/>
      <c r="CH120" s="973"/>
      <c r="CI120" s="973"/>
      <c r="CJ120" s="973"/>
      <c r="CK120" s="1034" t="s">
        <v>417</v>
      </c>
      <c r="CL120" s="1035"/>
      <c r="CM120" s="1035"/>
      <c r="CN120" s="1035"/>
      <c r="CO120" s="1036"/>
      <c r="CP120" s="1042" t="s">
        <v>418</v>
      </c>
      <c r="CQ120" s="1043"/>
      <c r="CR120" s="1043"/>
      <c r="CS120" s="1043"/>
      <c r="CT120" s="1043"/>
      <c r="CU120" s="1043"/>
      <c r="CV120" s="1043"/>
      <c r="CW120" s="1043"/>
      <c r="CX120" s="1043"/>
      <c r="CY120" s="1043"/>
      <c r="CZ120" s="1043"/>
      <c r="DA120" s="1043"/>
      <c r="DB120" s="1043"/>
      <c r="DC120" s="1043"/>
      <c r="DD120" s="1043"/>
      <c r="DE120" s="1043"/>
      <c r="DF120" s="1044"/>
      <c r="DG120" s="958">
        <v>743024</v>
      </c>
      <c r="DH120" s="959"/>
      <c r="DI120" s="959"/>
      <c r="DJ120" s="959"/>
      <c r="DK120" s="959"/>
      <c r="DL120" s="959">
        <v>888894</v>
      </c>
      <c r="DM120" s="959"/>
      <c r="DN120" s="959"/>
      <c r="DO120" s="959"/>
      <c r="DP120" s="959"/>
      <c r="DQ120" s="959">
        <v>948931</v>
      </c>
      <c r="DR120" s="959"/>
      <c r="DS120" s="959"/>
      <c r="DT120" s="959"/>
      <c r="DU120" s="959"/>
      <c r="DV120" s="960">
        <v>29.6</v>
      </c>
      <c r="DW120" s="960"/>
      <c r="DX120" s="960"/>
      <c r="DY120" s="960"/>
      <c r="DZ120" s="961"/>
    </row>
    <row r="121" spans="1:130" s="226" customFormat="1" ht="26.25" customHeight="1" x14ac:dyDescent="0.15">
      <c r="A121" s="1085"/>
      <c r="B121" s="977"/>
      <c r="C121" s="1002" t="s">
        <v>419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411</v>
      </c>
      <c r="AB121" s="987"/>
      <c r="AC121" s="987"/>
      <c r="AD121" s="987"/>
      <c r="AE121" s="988"/>
      <c r="AF121" s="989" t="s">
        <v>229</v>
      </c>
      <c r="AG121" s="987"/>
      <c r="AH121" s="987"/>
      <c r="AI121" s="987"/>
      <c r="AJ121" s="988"/>
      <c r="AK121" s="989" t="s">
        <v>229</v>
      </c>
      <c r="AL121" s="987"/>
      <c r="AM121" s="987"/>
      <c r="AN121" s="987"/>
      <c r="AO121" s="988"/>
      <c r="AP121" s="990" t="s">
        <v>414</v>
      </c>
      <c r="AQ121" s="991"/>
      <c r="AR121" s="991"/>
      <c r="AS121" s="991"/>
      <c r="AT121" s="992"/>
      <c r="AU121" s="1022"/>
      <c r="AV121" s="1023"/>
      <c r="AW121" s="1023"/>
      <c r="AX121" s="1023"/>
      <c r="AY121" s="1024"/>
      <c r="AZ121" s="950" t="s">
        <v>420</v>
      </c>
      <c r="BA121" s="951"/>
      <c r="BB121" s="951"/>
      <c r="BC121" s="951"/>
      <c r="BD121" s="951"/>
      <c r="BE121" s="951"/>
      <c r="BF121" s="951"/>
      <c r="BG121" s="951"/>
      <c r="BH121" s="951"/>
      <c r="BI121" s="951"/>
      <c r="BJ121" s="951"/>
      <c r="BK121" s="951"/>
      <c r="BL121" s="951"/>
      <c r="BM121" s="951"/>
      <c r="BN121" s="951"/>
      <c r="BO121" s="951"/>
      <c r="BP121" s="952"/>
      <c r="BQ121" s="953">
        <v>45696</v>
      </c>
      <c r="BR121" s="954"/>
      <c r="BS121" s="954"/>
      <c r="BT121" s="954"/>
      <c r="BU121" s="954"/>
      <c r="BV121" s="954">
        <v>25873</v>
      </c>
      <c r="BW121" s="954"/>
      <c r="BX121" s="954"/>
      <c r="BY121" s="954"/>
      <c r="BZ121" s="954"/>
      <c r="CA121" s="954">
        <v>17671</v>
      </c>
      <c r="CB121" s="954"/>
      <c r="CC121" s="954"/>
      <c r="CD121" s="954"/>
      <c r="CE121" s="954"/>
      <c r="CF121" s="948">
        <v>0.6</v>
      </c>
      <c r="CG121" s="949"/>
      <c r="CH121" s="949"/>
      <c r="CI121" s="949"/>
      <c r="CJ121" s="949"/>
      <c r="CK121" s="1037"/>
      <c r="CL121" s="1038"/>
      <c r="CM121" s="1038"/>
      <c r="CN121" s="1038"/>
      <c r="CO121" s="1039"/>
      <c r="CP121" s="1047" t="s">
        <v>342</v>
      </c>
      <c r="CQ121" s="1048"/>
      <c r="CR121" s="1048"/>
      <c r="CS121" s="1048"/>
      <c r="CT121" s="1048"/>
      <c r="CU121" s="1048"/>
      <c r="CV121" s="1048"/>
      <c r="CW121" s="1048"/>
      <c r="CX121" s="1048"/>
      <c r="CY121" s="1048"/>
      <c r="CZ121" s="1048"/>
      <c r="DA121" s="1048"/>
      <c r="DB121" s="1048"/>
      <c r="DC121" s="1048"/>
      <c r="DD121" s="1048"/>
      <c r="DE121" s="1048"/>
      <c r="DF121" s="1049"/>
      <c r="DG121" s="953">
        <v>716007</v>
      </c>
      <c r="DH121" s="954"/>
      <c r="DI121" s="954"/>
      <c r="DJ121" s="954"/>
      <c r="DK121" s="954"/>
      <c r="DL121" s="954">
        <v>717962</v>
      </c>
      <c r="DM121" s="954"/>
      <c r="DN121" s="954"/>
      <c r="DO121" s="954"/>
      <c r="DP121" s="954"/>
      <c r="DQ121" s="954">
        <v>669786</v>
      </c>
      <c r="DR121" s="954"/>
      <c r="DS121" s="954"/>
      <c r="DT121" s="954"/>
      <c r="DU121" s="954"/>
      <c r="DV121" s="955">
        <v>20.9</v>
      </c>
      <c r="DW121" s="955"/>
      <c r="DX121" s="955"/>
      <c r="DY121" s="955"/>
      <c r="DZ121" s="956"/>
    </row>
    <row r="122" spans="1:130" s="226" customFormat="1" ht="26.25" customHeight="1" x14ac:dyDescent="0.15">
      <c r="A122" s="1085"/>
      <c r="B122" s="977"/>
      <c r="C122" s="950" t="s">
        <v>397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414</v>
      </c>
      <c r="AB122" s="987"/>
      <c r="AC122" s="987"/>
      <c r="AD122" s="987"/>
      <c r="AE122" s="988"/>
      <c r="AF122" s="989" t="s">
        <v>398</v>
      </c>
      <c r="AG122" s="987"/>
      <c r="AH122" s="987"/>
      <c r="AI122" s="987"/>
      <c r="AJ122" s="988"/>
      <c r="AK122" s="989" t="s">
        <v>398</v>
      </c>
      <c r="AL122" s="987"/>
      <c r="AM122" s="987"/>
      <c r="AN122" s="987"/>
      <c r="AO122" s="988"/>
      <c r="AP122" s="990" t="s">
        <v>409</v>
      </c>
      <c r="AQ122" s="991"/>
      <c r="AR122" s="991"/>
      <c r="AS122" s="991"/>
      <c r="AT122" s="992"/>
      <c r="AU122" s="1022"/>
      <c r="AV122" s="1023"/>
      <c r="AW122" s="1023"/>
      <c r="AX122" s="1023"/>
      <c r="AY122" s="1024"/>
      <c r="AZ122" s="1001" t="s">
        <v>421</v>
      </c>
      <c r="BA122" s="993"/>
      <c r="BB122" s="993"/>
      <c r="BC122" s="993"/>
      <c r="BD122" s="993"/>
      <c r="BE122" s="993"/>
      <c r="BF122" s="993"/>
      <c r="BG122" s="993"/>
      <c r="BH122" s="993"/>
      <c r="BI122" s="993"/>
      <c r="BJ122" s="993"/>
      <c r="BK122" s="993"/>
      <c r="BL122" s="993"/>
      <c r="BM122" s="993"/>
      <c r="BN122" s="993"/>
      <c r="BO122" s="993"/>
      <c r="BP122" s="994"/>
      <c r="BQ122" s="1027">
        <v>7445620</v>
      </c>
      <c r="BR122" s="1028"/>
      <c r="BS122" s="1028"/>
      <c r="BT122" s="1028"/>
      <c r="BU122" s="1028"/>
      <c r="BV122" s="1028">
        <v>7370119</v>
      </c>
      <c r="BW122" s="1028"/>
      <c r="BX122" s="1028"/>
      <c r="BY122" s="1028"/>
      <c r="BZ122" s="1028"/>
      <c r="CA122" s="1028">
        <v>7274408</v>
      </c>
      <c r="CB122" s="1028"/>
      <c r="CC122" s="1028"/>
      <c r="CD122" s="1028"/>
      <c r="CE122" s="1028"/>
      <c r="CF122" s="1045">
        <v>227.1</v>
      </c>
      <c r="CG122" s="1046"/>
      <c r="CH122" s="1046"/>
      <c r="CI122" s="1046"/>
      <c r="CJ122" s="1046"/>
      <c r="CK122" s="1037"/>
      <c r="CL122" s="1038"/>
      <c r="CM122" s="1038"/>
      <c r="CN122" s="1038"/>
      <c r="CO122" s="1039"/>
      <c r="CP122" s="1047" t="s">
        <v>422</v>
      </c>
      <c r="CQ122" s="1048"/>
      <c r="CR122" s="1048"/>
      <c r="CS122" s="1048"/>
      <c r="CT122" s="1048"/>
      <c r="CU122" s="1048"/>
      <c r="CV122" s="1048"/>
      <c r="CW122" s="1048"/>
      <c r="CX122" s="1048"/>
      <c r="CY122" s="1048"/>
      <c r="CZ122" s="1048"/>
      <c r="DA122" s="1048"/>
      <c r="DB122" s="1048"/>
      <c r="DC122" s="1048"/>
      <c r="DD122" s="1048"/>
      <c r="DE122" s="1048"/>
      <c r="DF122" s="1049"/>
      <c r="DG122" s="953">
        <v>16371</v>
      </c>
      <c r="DH122" s="954"/>
      <c r="DI122" s="954"/>
      <c r="DJ122" s="954"/>
      <c r="DK122" s="954"/>
      <c r="DL122" s="954">
        <v>251329</v>
      </c>
      <c r="DM122" s="954"/>
      <c r="DN122" s="954"/>
      <c r="DO122" s="954"/>
      <c r="DP122" s="954"/>
      <c r="DQ122" s="954">
        <v>180455</v>
      </c>
      <c r="DR122" s="954"/>
      <c r="DS122" s="954"/>
      <c r="DT122" s="954"/>
      <c r="DU122" s="954"/>
      <c r="DV122" s="955">
        <v>5.6</v>
      </c>
      <c r="DW122" s="955"/>
      <c r="DX122" s="955"/>
      <c r="DY122" s="955"/>
      <c r="DZ122" s="956"/>
    </row>
    <row r="123" spans="1:130" s="226" customFormat="1" ht="26.25" customHeight="1" x14ac:dyDescent="0.15">
      <c r="A123" s="1085"/>
      <c r="B123" s="977"/>
      <c r="C123" s="950" t="s">
        <v>404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398</v>
      </c>
      <c r="AB123" s="987"/>
      <c r="AC123" s="987"/>
      <c r="AD123" s="987"/>
      <c r="AE123" s="988"/>
      <c r="AF123" s="989" t="s">
        <v>409</v>
      </c>
      <c r="AG123" s="987"/>
      <c r="AH123" s="987"/>
      <c r="AI123" s="987"/>
      <c r="AJ123" s="988"/>
      <c r="AK123" s="989" t="s">
        <v>398</v>
      </c>
      <c r="AL123" s="987"/>
      <c r="AM123" s="987"/>
      <c r="AN123" s="987"/>
      <c r="AO123" s="988"/>
      <c r="AP123" s="990" t="s">
        <v>229</v>
      </c>
      <c r="AQ123" s="991"/>
      <c r="AR123" s="991"/>
      <c r="AS123" s="991"/>
      <c r="AT123" s="992"/>
      <c r="AU123" s="1025"/>
      <c r="AV123" s="1026"/>
      <c r="AW123" s="1026"/>
      <c r="AX123" s="1026"/>
      <c r="AY123" s="1026"/>
      <c r="AZ123" s="247" t="s">
        <v>192</v>
      </c>
      <c r="BA123" s="247"/>
      <c r="BB123" s="247"/>
      <c r="BC123" s="247"/>
      <c r="BD123" s="247"/>
      <c r="BE123" s="247"/>
      <c r="BF123" s="247"/>
      <c r="BG123" s="247"/>
      <c r="BH123" s="247"/>
      <c r="BI123" s="247"/>
      <c r="BJ123" s="247"/>
      <c r="BK123" s="247"/>
      <c r="BL123" s="247"/>
      <c r="BM123" s="247"/>
      <c r="BN123" s="247"/>
      <c r="BO123" s="1005" t="s">
        <v>423</v>
      </c>
      <c r="BP123" s="1033"/>
      <c r="BQ123" s="1091">
        <v>10631030</v>
      </c>
      <c r="BR123" s="1092"/>
      <c r="BS123" s="1092"/>
      <c r="BT123" s="1092"/>
      <c r="BU123" s="1092"/>
      <c r="BV123" s="1092">
        <v>10200309</v>
      </c>
      <c r="BW123" s="1092"/>
      <c r="BX123" s="1092"/>
      <c r="BY123" s="1092"/>
      <c r="BZ123" s="1092"/>
      <c r="CA123" s="1092">
        <v>10108044</v>
      </c>
      <c r="CB123" s="1092"/>
      <c r="CC123" s="1092"/>
      <c r="CD123" s="1092"/>
      <c r="CE123" s="1092"/>
      <c r="CF123" s="1029"/>
      <c r="CG123" s="1030"/>
      <c r="CH123" s="1030"/>
      <c r="CI123" s="1030"/>
      <c r="CJ123" s="1031"/>
      <c r="CK123" s="1037"/>
      <c r="CL123" s="1038"/>
      <c r="CM123" s="1038"/>
      <c r="CN123" s="1038"/>
      <c r="CO123" s="1039"/>
      <c r="CP123" s="1047" t="s">
        <v>424</v>
      </c>
      <c r="CQ123" s="1048"/>
      <c r="CR123" s="1048"/>
      <c r="CS123" s="1048"/>
      <c r="CT123" s="1048"/>
      <c r="CU123" s="1048"/>
      <c r="CV123" s="1048"/>
      <c r="CW123" s="1048"/>
      <c r="CX123" s="1048"/>
      <c r="CY123" s="1048"/>
      <c r="CZ123" s="1048"/>
      <c r="DA123" s="1048"/>
      <c r="DB123" s="1048"/>
      <c r="DC123" s="1048"/>
      <c r="DD123" s="1048"/>
      <c r="DE123" s="1048"/>
      <c r="DF123" s="1049"/>
      <c r="DG123" s="986">
        <v>89103</v>
      </c>
      <c r="DH123" s="987"/>
      <c r="DI123" s="987"/>
      <c r="DJ123" s="987"/>
      <c r="DK123" s="988"/>
      <c r="DL123" s="989">
        <v>79356</v>
      </c>
      <c r="DM123" s="987"/>
      <c r="DN123" s="987"/>
      <c r="DO123" s="987"/>
      <c r="DP123" s="988"/>
      <c r="DQ123" s="989">
        <v>70738</v>
      </c>
      <c r="DR123" s="987"/>
      <c r="DS123" s="987"/>
      <c r="DT123" s="987"/>
      <c r="DU123" s="988"/>
      <c r="DV123" s="990">
        <v>2.2000000000000002</v>
      </c>
      <c r="DW123" s="991"/>
      <c r="DX123" s="991"/>
      <c r="DY123" s="991"/>
      <c r="DZ123" s="992"/>
    </row>
    <row r="124" spans="1:130" s="226" customFormat="1" ht="26.25" customHeight="1" thickBot="1" x14ac:dyDescent="0.2">
      <c r="A124" s="1085"/>
      <c r="B124" s="977"/>
      <c r="C124" s="950" t="s">
        <v>407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229</v>
      </c>
      <c r="AB124" s="987"/>
      <c r="AC124" s="987"/>
      <c r="AD124" s="987"/>
      <c r="AE124" s="988"/>
      <c r="AF124" s="989" t="s">
        <v>414</v>
      </c>
      <c r="AG124" s="987"/>
      <c r="AH124" s="987"/>
      <c r="AI124" s="987"/>
      <c r="AJ124" s="988"/>
      <c r="AK124" s="989" t="s">
        <v>229</v>
      </c>
      <c r="AL124" s="987"/>
      <c r="AM124" s="987"/>
      <c r="AN124" s="987"/>
      <c r="AO124" s="988"/>
      <c r="AP124" s="990" t="s">
        <v>398</v>
      </c>
      <c r="AQ124" s="991"/>
      <c r="AR124" s="991"/>
      <c r="AS124" s="991"/>
      <c r="AT124" s="992"/>
      <c r="AU124" s="1087" t="s">
        <v>425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4.0999999999999996</v>
      </c>
      <c r="BR124" s="1055"/>
      <c r="BS124" s="1055"/>
      <c r="BT124" s="1055"/>
      <c r="BU124" s="1055"/>
      <c r="BV124" s="1055">
        <v>18.2</v>
      </c>
      <c r="BW124" s="1055"/>
      <c r="BX124" s="1055"/>
      <c r="BY124" s="1055"/>
      <c r="BZ124" s="1055"/>
      <c r="CA124" s="1055">
        <v>16.2</v>
      </c>
      <c r="CB124" s="1055"/>
      <c r="CC124" s="1055"/>
      <c r="CD124" s="1055"/>
      <c r="CE124" s="1055"/>
      <c r="CF124" s="1056"/>
      <c r="CG124" s="1057"/>
      <c r="CH124" s="1057"/>
      <c r="CI124" s="1057"/>
      <c r="CJ124" s="1058"/>
      <c r="CK124" s="1040"/>
      <c r="CL124" s="1040"/>
      <c r="CM124" s="1040"/>
      <c r="CN124" s="1040"/>
      <c r="CO124" s="1041"/>
      <c r="CP124" s="1047" t="s">
        <v>426</v>
      </c>
      <c r="CQ124" s="1048"/>
      <c r="CR124" s="1048"/>
      <c r="CS124" s="1048"/>
      <c r="CT124" s="1048"/>
      <c r="CU124" s="1048"/>
      <c r="CV124" s="1048"/>
      <c r="CW124" s="1048"/>
      <c r="CX124" s="1048"/>
      <c r="CY124" s="1048"/>
      <c r="CZ124" s="1048"/>
      <c r="DA124" s="1048"/>
      <c r="DB124" s="1048"/>
      <c r="DC124" s="1048"/>
      <c r="DD124" s="1048"/>
      <c r="DE124" s="1048"/>
      <c r="DF124" s="1049"/>
      <c r="DG124" s="1032">
        <v>201893</v>
      </c>
      <c r="DH124" s="1014"/>
      <c r="DI124" s="1014"/>
      <c r="DJ124" s="1014"/>
      <c r="DK124" s="1015"/>
      <c r="DL124" s="1013" t="s">
        <v>411</v>
      </c>
      <c r="DM124" s="1014"/>
      <c r="DN124" s="1014"/>
      <c r="DO124" s="1014"/>
      <c r="DP124" s="1015"/>
      <c r="DQ124" s="1013">
        <v>3472</v>
      </c>
      <c r="DR124" s="1014"/>
      <c r="DS124" s="1014"/>
      <c r="DT124" s="1014"/>
      <c r="DU124" s="1015"/>
      <c r="DV124" s="1016">
        <v>0.1</v>
      </c>
      <c r="DW124" s="1017"/>
      <c r="DX124" s="1017"/>
      <c r="DY124" s="1017"/>
      <c r="DZ124" s="1018"/>
    </row>
    <row r="125" spans="1:130" s="226" customFormat="1" ht="26.25" customHeight="1" x14ac:dyDescent="0.15">
      <c r="A125" s="1085"/>
      <c r="B125" s="977"/>
      <c r="C125" s="950" t="s">
        <v>410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398</v>
      </c>
      <c r="AB125" s="987"/>
      <c r="AC125" s="987"/>
      <c r="AD125" s="987"/>
      <c r="AE125" s="988"/>
      <c r="AF125" s="989" t="s">
        <v>411</v>
      </c>
      <c r="AG125" s="987"/>
      <c r="AH125" s="987"/>
      <c r="AI125" s="987"/>
      <c r="AJ125" s="988"/>
      <c r="AK125" s="989" t="s">
        <v>411</v>
      </c>
      <c r="AL125" s="987"/>
      <c r="AM125" s="987"/>
      <c r="AN125" s="987"/>
      <c r="AO125" s="988"/>
      <c r="AP125" s="990" t="s">
        <v>414</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427</v>
      </c>
      <c r="CL125" s="1035"/>
      <c r="CM125" s="1035"/>
      <c r="CN125" s="1035"/>
      <c r="CO125" s="1036"/>
      <c r="CP125" s="957" t="s">
        <v>428</v>
      </c>
      <c r="CQ125" s="925"/>
      <c r="CR125" s="925"/>
      <c r="CS125" s="925"/>
      <c r="CT125" s="925"/>
      <c r="CU125" s="925"/>
      <c r="CV125" s="925"/>
      <c r="CW125" s="925"/>
      <c r="CX125" s="925"/>
      <c r="CY125" s="925"/>
      <c r="CZ125" s="925"/>
      <c r="DA125" s="925"/>
      <c r="DB125" s="925"/>
      <c r="DC125" s="925"/>
      <c r="DD125" s="925"/>
      <c r="DE125" s="925"/>
      <c r="DF125" s="926"/>
      <c r="DG125" s="958" t="s">
        <v>398</v>
      </c>
      <c r="DH125" s="959"/>
      <c r="DI125" s="959"/>
      <c r="DJ125" s="959"/>
      <c r="DK125" s="959"/>
      <c r="DL125" s="959" t="s">
        <v>229</v>
      </c>
      <c r="DM125" s="959"/>
      <c r="DN125" s="959"/>
      <c r="DO125" s="959"/>
      <c r="DP125" s="959"/>
      <c r="DQ125" s="959" t="s">
        <v>411</v>
      </c>
      <c r="DR125" s="959"/>
      <c r="DS125" s="959"/>
      <c r="DT125" s="959"/>
      <c r="DU125" s="959"/>
      <c r="DV125" s="960" t="s">
        <v>411</v>
      </c>
      <c r="DW125" s="960"/>
      <c r="DX125" s="960"/>
      <c r="DY125" s="960"/>
      <c r="DZ125" s="961"/>
    </row>
    <row r="126" spans="1:130" s="226" customFormat="1" ht="26.25" customHeight="1" thickBot="1" x14ac:dyDescent="0.2">
      <c r="A126" s="1085"/>
      <c r="B126" s="977"/>
      <c r="C126" s="950" t="s">
        <v>413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411</v>
      </c>
      <c r="AB126" s="987"/>
      <c r="AC126" s="987"/>
      <c r="AD126" s="987"/>
      <c r="AE126" s="988"/>
      <c r="AF126" s="989" t="s">
        <v>411</v>
      </c>
      <c r="AG126" s="987"/>
      <c r="AH126" s="987"/>
      <c r="AI126" s="987"/>
      <c r="AJ126" s="988"/>
      <c r="AK126" s="989" t="s">
        <v>411</v>
      </c>
      <c r="AL126" s="987"/>
      <c r="AM126" s="987"/>
      <c r="AN126" s="987"/>
      <c r="AO126" s="988"/>
      <c r="AP126" s="990" t="s">
        <v>398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429</v>
      </c>
      <c r="CQ126" s="951"/>
      <c r="CR126" s="951"/>
      <c r="CS126" s="951"/>
      <c r="CT126" s="951"/>
      <c r="CU126" s="951"/>
      <c r="CV126" s="951"/>
      <c r="CW126" s="951"/>
      <c r="CX126" s="951"/>
      <c r="CY126" s="951"/>
      <c r="CZ126" s="951"/>
      <c r="DA126" s="951"/>
      <c r="DB126" s="951"/>
      <c r="DC126" s="951"/>
      <c r="DD126" s="951"/>
      <c r="DE126" s="951"/>
      <c r="DF126" s="952"/>
      <c r="DG126" s="953" t="s">
        <v>411</v>
      </c>
      <c r="DH126" s="954"/>
      <c r="DI126" s="954"/>
      <c r="DJ126" s="954"/>
      <c r="DK126" s="954"/>
      <c r="DL126" s="954" t="s">
        <v>414</v>
      </c>
      <c r="DM126" s="954"/>
      <c r="DN126" s="954"/>
      <c r="DO126" s="954"/>
      <c r="DP126" s="954"/>
      <c r="DQ126" s="954" t="s">
        <v>398</v>
      </c>
      <c r="DR126" s="954"/>
      <c r="DS126" s="954"/>
      <c r="DT126" s="954"/>
      <c r="DU126" s="954"/>
      <c r="DV126" s="955" t="s">
        <v>411</v>
      </c>
      <c r="DW126" s="955"/>
      <c r="DX126" s="955"/>
      <c r="DY126" s="955"/>
      <c r="DZ126" s="956"/>
    </row>
    <row r="127" spans="1:130" s="226" customFormat="1" ht="26.25" customHeight="1" x14ac:dyDescent="0.15">
      <c r="A127" s="1086"/>
      <c r="B127" s="979"/>
      <c r="C127" s="1001" t="s">
        <v>430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229</v>
      </c>
      <c r="AB127" s="987"/>
      <c r="AC127" s="987"/>
      <c r="AD127" s="987"/>
      <c r="AE127" s="988"/>
      <c r="AF127" s="989" t="s">
        <v>411</v>
      </c>
      <c r="AG127" s="987"/>
      <c r="AH127" s="987"/>
      <c r="AI127" s="987"/>
      <c r="AJ127" s="988"/>
      <c r="AK127" s="989" t="s">
        <v>229</v>
      </c>
      <c r="AL127" s="987"/>
      <c r="AM127" s="987"/>
      <c r="AN127" s="987"/>
      <c r="AO127" s="988"/>
      <c r="AP127" s="990" t="s">
        <v>398</v>
      </c>
      <c r="AQ127" s="991"/>
      <c r="AR127" s="991"/>
      <c r="AS127" s="991"/>
      <c r="AT127" s="992"/>
      <c r="AU127" s="228"/>
      <c r="AV127" s="228"/>
      <c r="AW127" s="228"/>
      <c r="AX127" s="1059" t="s">
        <v>431</v>
      </c>
      <c r="AY127" s="1060"/>
      <c r="AZ127" s="1060"/>
      <c r="BA127" s="1060"/>
      <c r="BB127" s="1060"/>
      <c r="BC127" s="1060"/>
      <c r="BD127" s="1060"/>
      <c r="BE127" s="1061"/>
      <c r="BF127" s="1062" t="s">
        <v>432</v>
      </c>
      <c r="BG127" s="1060"/>
      <c r="BH127" s="1060"/>
      <c r="BI127" s="1060"/>
      <c r="BJ127" s="1060"/>
      <c r="BK127" s="1060"/>
      <c r="BL127" s="1061"/>
      <c r="BM127" s="1062" t="s">
        <v>433</v>
      </c>
      <c r="BN127" s="1060"/>
      <c r="BO127" s="1060"/>
      <c r="BP127" s="1060"/>
      <c r="BQ127" s="1060"/>
      <c r="BR127" s="1060"/>
      <c r="BS127" s="1061"/>
      <c r="BT127" s="1062" t="s">
        <v>434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435</v>
      </c>
      <c r="CQ127" s="951"/>
      <c r="CR127" s="951"/>
      <c r="CS127" s="951"/>
      <c r="CT127" s="951"/>
      <c r="CU127" s="951"/>
      <c r="CV127" s="951"/>
      <c r="CW127" s="951"/>
      <c r="CX127" s="951"/>
      <c r="CY127" s="951"/>
      <c r="CZ127" s="951"/>
      <c r="DA127" s="951"/>
      <c r="DB127" s="951"/>
      <c r="DC127" s="951"/>
      <c r="DD127" s="951"/>
      <c r="DE127" s="951"/>
      <c r="DF127" s="952"/>
      <c r="DG127" s="953" t="s">
        <v>385</v>
      </c>
      <c r="DH127" s="954"/>
      <c r="DI127" s="954"/>
      <c r="DJ127" s="954"/>
      <c r="DK127" s="954"/>
      <c r="DL127" s="954" t="s">
        <v>411</v>
      </c>
      <c r="DM127" s="954"/>
      <c r="DN127" s="954"/>
      <c r="DO127" s="954"/>
      <c r="DP127" s="954"/>
      <c r="DQ127" s="954" t="s">
        <v>398</v>
      </c>
      <c r="DR127" s="954"/>
      <c r="DS127" s="954"/>
      <c r="DT127" s="954"/>
      <c r="DU127" s="954"/>
      <c r="DV127" s="955" t="s">
        <v>411</v>
      </c>
      <c r="DW127" s="955"/>
      <c r="DX127" s="955"/>
      <c r="DY127" s="955"/>
      <c r="DZ127" s="956"/>
    </row>
    <row r="128" spans="1:130" s="226" customFormat="1" ht="26.25" customHeight="1" thickBot="1" x14ac:dyDescent="0.2">
      <c r="A128" s="1069" t="s">
        <v>436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437</v>
      </c>
      <c r="X128" s="1071"/>
      <c r="Y128" s="1071"/>
      <c r="Z128" s="1072"/>
      <c r="AA128" s="1073">
        <v>28762</v>
      </c>
      <c r="AB128" s="1074"/>
      <c r="AC128" s="1074"/>
      <c r="AD128" s="1074"/>
      <c r="AE128" s="1075"/>
      <c r="AF128" s="1076">
        <v>27760</v>
      </c>
      <c r="AG128" s="1074"/>
      <c r="AH128" s="1074"/>
      <c r="AI128" s="1074"/>
      <c r="AJ128" s="1075"/>
      <c r="AK128" s="1076">
        <v>23804</v>
      </c>
      <c r="AL128" s="1074"/>
      <c r="AM128" s="1074"/>
      <c r="AN128" s="1074"/>
      <c r="AO128" s="1075"/>
      <c r="AP128" s="1077"/>
      <c r="AQ128" s="1078"/>
      <c r="AR128" s="1078"/>
      <c r="AS128" s="1078"/>
      <c r="AT128" s="1079"/>
      <c r="AU128" s="228"/>
      <c r="AV128" s="228"/>
      <c r="AW128" s="228"/>
      <c r="AX128" s="924" t="s">
        <v>438</v>
      </c>
      <c r="AY128" s="925"/>
      <c r="AZ128" s="925"/>
      <c r="BA128" s="925"/>
      <c r="BB128" s="925"/>
      <c r="BC128" s="925"/>
      <c r="BD128" s="925"/>
      <c r="BE128" s="926"/>
      <c r="BF128" s="1080" t="s">
        <v>409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439</v>
      </c>
      <c r="CQ128" s="754"/>
      <c r="CR128" s="754"/>
      <c r="CS128" s="754"/>
      <c r="CT128" s="754"/>
      <c r="CU128" s="754"/>
      <c r="CV128" s="754"/>
      <c r="CW128" s="754"/>
      <c r="CX128" s="754"/>
      <c r="CY128" s="754"/>
      <c r="CZ128" s="754"/>
      <c r="DA128" s="754"/>
      <c r="DB128" s="754"/>
      <c r="DC128" s="754"/>
      <c r="DD128" s="754"/>
      <c r="DE128" s="754"/>
      <c r="DF128" s="1064"/>
      <c r="DG128" s="1065" t="s">
        <v>229</v>
      </c>
      <c r="DH128" s="1066"/>
      <c r="DI128" s="1066"/>
      <c r="DJ128" s="1066"/>
      <c r="DK128" s="1066"/>
      <c r="DL128" s="1066" t="s">
        <v>398</v>
      </c>
      <c r="DM128" s="1066"/>
      <c r="DN128" s="1066"/>
      <c r="DO128" s="1066"/>
      <c r="DP128" s="1066"/>
      <c r="DQ128" s="1066" t="s">
        <v>398</v>
      </c>
      <c r="DR128" s="1066"/>
      <c r="DS128" s="1066"/>
      <c r="DT128" s="1066"/>
      <c r="DU128" s="1066"/>
      <c r="DV128" s="1067" t="s">
        <v>229</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440</v>
      </c>
      <c r="X129" s="1099"/>
      <c r="Y129" s="1099"/>
      <c r="Z129" s="1100"/>
      <c r="AA129" s="986">
        <v>3513719</v>
      </c>
      <c r="AB129" s="987"/>
      <c r="AC129" s="987"/>
      <c r="AD129" s="987"/>
      <c r="AE129" s="988"/>
      <c r="AF129" s="989">
        <v>3700666</v>
      </c>
      <c r="AG129" s="987"/>
      <c r="AH129" s="987"/>
      <c r="AI129" s="987"/>
      <c r="AJ129" s="988"/>
      <c r="AK129" s="989">
        <v>3924551</v>
      </c>
      <c r="AL129" s="987"/>
      <c r="AM129" s="987"/>
      <c r="AN129" s="987"/>
      <c r="AO129" s="988"/>
      <c r="AP129" s="1101"/>
      <c r="AQ129" s="1102"/>
      <c r="AR129" s="1102"/>
      <c r="AS129" s="1102"/>
      <c r="AT129" s="1103"/>
      <c r="AU129" s="229"/>
      <c r="AV129" s="229"/>
      <c r="AW129" s="229"/>
      <c r="AX129" s="1093" t="s">
        <v>441</v>
      </c>
      <c r="AY129" s="951"/>
      <c r="AZ129" s="951"/>
      <c r="BA129" s="951"/>
      <c r="BB129" s="951"/>
      <c r="BC129" s="951"/>
      <c r="BD129" s="951"/>
      <c r="BE129" s="952"/>
      <c r="BF129" s="1094" t="s">
        <v>414</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442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443</v>
      </c>
      <c r="X130" s="1099"/>
      <c r="Y130" s="1099"/>
      <c r="Z130" s="1100"/>
      <c r="AA130" s="986">
        <v>646768</v>
      </c>
      <c r="AB130" s="987"/>
      <c r="AC130" s="987"/>
      <c r="AD130" s="987"/>
      <c r="AE130" s="988"/>
      <c r="AF130" s="989">
        <v>683459</v>
      </c>
      <c r="AG130" s="987"/>
      <c r="AH130" s="987"/>
      <c r="AI130" s="987"/>
      <c r="AJ130" s="988"/>
      <c r="AK130" s="989">
        <v>720806</v>
      </c>
      <c r="AL130" s="987"/>
      <c r="AM130" s="987"/>
      <c r="AN130" s="987"/>
      <c r="AO130" s="988"/>
      <c r="AP130" s="1101"/>
      <c r="AQ130" s="1102"/>
      <c r="AR130" s="1102"/>
      <c r="AS130" s="1102"/>
      <c r="AT130" s="1103"/>
      <c r="AU130" s="229"/>
      <c r="AV130" s="229"/>
      <c r="AW130" s="229"/>
      <c r="AX130" s="1093" t="s">
        <v>444</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445</v>
      </c>
      <c r="X131" s="1136"/>
      <c r="Y131" s="1136"/>
      <c r="Z131" s="1137"/>
      <c r="AA131" s="1032">
        <v>2866951</v>
      </c>
      <c r="AB131" s="1014"/>
      <c r="AC131" s="1014"/>
      <c r="AD131" s="1014"/>
      <c r="AE131" s="1015"/>
      <c r="AF131" s="1013">
        <v>3017207</v>
      </c>
      <c r="AG131" s="1014"/>
      <c r="AH131" s="1014"/>
      <c r="AI131" s="1014"/>
      <c r="AJ131" s="1015"/>
      <c r="AK131" s="1013">
        <v>3203745</v>
      </c>
      <c r="AL131" s="1014"/>
      <c r="AM131" s="1014"/>
      <c r="AN131" s="1014"/>
      <c r="AO131" s="1015"/>
      <c r="AP131" s="1138"/>
      <c r="AQ131" s="1139"/>
      <c r="AR131" s="1139"/>
      <c r="AS131" s="1139"/>
      <c r="AT131" s="1140"/>
      <c r="AU131" s="229"/>
      <c r="AV131" s="229"/>
      <c r="AW131" s="229"/>
      <c r="AX131" s="1111" t="s">
        <v>446</v>
      </c>
      <c r="AY131" s="754"/>
      <c r="AZ131" s="754"/>
      <c r="BA131" s="754"/>
      <c r="BB131" s="754"/>
      <c r="BC131" s="754"/>
      <c r="BD131" s="754"/>
      <c r="BE131" s="1064"/>
      <c r="BF131" s="1112">
        <v>16.2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447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448</v>
      </c>
      <c r="W132" s="1122"/>
      <c r="X132" s="1122"/>
      <c r="Y132" s="1122"/>
      <c r="Z132" s="1123"/>
      <c r="AA132" s="1124">
        <v>6.5673602369999999</v>
      </c>
      <c r="AB132" s="1125"/>
      <c r="AC132" s="1125"/>
      <c r="AD132" s="1125"/>
      <c r="AE132" s="1126"/>
      <c r="AF132" s="1127">
        <v>6.3438139979999999</v>
      </c>
      <c r="AG132" s="1125"/>
      <c r="AH132" s="1125"/>
      <c r="AI132" s="1125"/>
      <c r="AJ132" s="1126"/>
      <c r="AK132" s="1127">
        <v>6.7222890709999996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449</v>
      </c>
      <c r="W133" s="1105"/>
      <c r="X133" s="1105"/>
      <c r="Y133" s="1105"/>
      <c r="Z133" s="1106"/>
      <c r="AA133" s="1107">
        <v>5.6</v>
      </c>
      <c r="AB133" s="1108"/>
      <c r="AC133" s="1108"/>
      <c r="AD133" s="1108"/>
      <c r="AE133" s="1109"/>
      <c r="AF133" s="1107">
        <v>6.1</v>
      </c>
      <c r="AG133" s="1108"/>
      <c r="AH133" s="1108"/>
      <c r="AI133" s="1108"/>
      <c r="AJ133" s="1109"/>
      <c r="AK133" s="1107">
        <v>6.5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4e6t/kxiShrqvB0TxOhbCiPZqyc1DDS7kNJbH5DZf9ZfLIUJKZTou5n4AD8kBnvqSwBXF/EWEz8EhijN/lq3A==" saltValue="25tYDCd/1nLvFg/PfX5y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HpNn0kGOI1UEPCHjw9hMADK7eXM+wfs0PqV7t0plczG7gfT+pU72uOao5VJ/whhsVIHaLY1NQzI243cpcb2vAQ==" saltValue="bnyWiRi0FGlLngRINeim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V9zsvkSN2RRPOBTdIh2Fy3HcKYTurAdF/0yFQqa9CyXSHolomWB0s0NLQ0R58iWU2FPUfJP1pl83g1bY4foFg==" saltValue="6h2Rd477AS5I5+1PPLOj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453</v>
      </c>
      <c r="AP7" s="268"/>
      <c r="AQ7" s="269" t="s">
        <v>454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455</v>
      </c>
      <c r="AQ8" s="275" t="s">
        <v>456</v>
      </c>
      <c r="AR8" s="276" t="s">
        <v>457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458</v>
      </c>
      <c r="AL9" s="1145"/>
      <c r="AM9" s="1145"/>
      <c r="AN9" s="1146"/>
      <c r="AO9" s="277">
        <v>1143791</v>
      </c>
      <c r="AP9" s="277">
        <v>183594</v>
      </c>
      <c r="AQ9" s="278">
        <v>138005</v>
      </c>
      <c r="AR9" s="279">
        <v>33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459</v>
      </c>
      <c r="AL10" s="1145"/>
      <c r="AM10" s="1145"/>
      <c r="AN10" s="1146"/>
      <c r="AO10" s="280">
        <v>200943</v>
      </c>
      <c r="AP10" s="280">
        <v>32254</v>
      </c>
      <c r="AQ10" s="281">
        <v>18944</v>
      </c>
      <c r="AR10" s="282">
        <v>70.3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460</v>
      </c>
      <c r="AL11" s="1145"/>
      <c r="AM11" s="1145"/>
      <c r="AN11" s="1146"/>
      <c r="AO11" s="280" t="s">
        <v>461</v>
      </c>
      <c r="AP11" s="280" t="s">
        <v>461</v>
      </c>
      <c r="AQ11" s="281">
        <v>1141</v>
      </c>
      <c r="AR11" s="282" t="s">
        <v>461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462</v>
      </c>
      <c r="AL12" s="1145"/>
      <c r="AM12" s="1145"/>
      <c r="AN12" s="1146"/>
      <c r="AO12" s="280" t="s">
        <v>461</v>
      </c>
      <c r="AP12" s="280" t="s">
        <v>461</v>
      </c>
      <c r="AQ12" s="281" t="s">
        <v>461</v>
      </c>
      <c r="AR12" s="282" t="s">
        <v>461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463</v>
      </c>
      <c r="AL13" s="1145"/>
      <c r="AM13" s="1145"/>
      <c r="AN13" s="1146"/>
      <c r="AO13" s="280" t="s">
        <v>461</v>
      </c>
      <c r="AP13" s="280" t="s">
        <v>461</v>
      </c>
      <c r="AQ13" s="281">
        <v>5446</v>
      </c>
      <c r="AR13" s="282" t="s">
        <v>461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464</v>
      </c>
      <c r="AL14" s="1145"/>
      <c r="AM14" s="1145"/>
      <c r="AN14" s="1146"/>
      <c r="AO14" s="280">
        <v>62676</v>
      </c>
      <c r="AP14" s="280">
        <v>10060</v>
      </c>
      <c r="AQ14" s="281">
        <v>2970</v>
      </c>
      <c r="AR14" s="282">
        <v>238.7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465</v>
      </c>
      <c r="AL15" s="1148"/>
      <c r="AM15" s="1148"/>
      <c r="AN15" s="1149"/>
      <c r="AO15" s="280">
        <v>-87424</v>
      </c>
      <c r="AP15" s="280">
        <v>-14033</v>
      </c>
      <c r="AQ15" s="281">
        <v>-11906</v>
      </c>
      <c r="AR15" s="282">
        <v>17.899999999999999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192</v>
      </c>
      <c r="AL16" s="1148"/>
      <c r="AM16" s="1148"/>
      <c r="AN16" s="1149"/>
      <c r="AO16" s="280">
        <v>1319986</v>
      </c>
      <c r="AP16" s="280">
        <v>211876</v>
      </c>
      <c r="AQ16" s="281">
        <v>154600</v>
      </c>
      <c r="AR16" s="282">
        <v>37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467</v>
      </c>
      <c r="AP20" s="289" t="s">
        <v>468</v>
      </c>
      <c r="AQ20" s="290" t="s">
        <v>469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470</v>
      </c>
      <c r="AL21" s="1151"/>
      <c r="AM21" s="1151"/>
      <c r="AN21" s="1152"/>
      <c r="AO21" s="293">
        <v>17.66</v>
      </c>
      <c r="AP21" s="294">
        <v>13.81</v>
      </c>
      <c r="AQ21" s="295">
        <v>3.85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471</v>
      </c>
      <c r="AL22" s="1151"/>
      <c r="AM22" s="1151"/>
      <c r="AN22" s="1152"/>
      <c r="AO22" s="298">
        <v>94.8</v>
      </c>
      <c r="AP22" s="299">
        <v>95.5</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472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473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453</v>
      </c>
      <c r="AP30" s="268"/>
      <c r="AQ30" s="269" t="s">
        <v>454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455</v>
      </c>
      <c r="AQ31" s="275" t="s">
        <v>456</v>
      </c>
      <c r="AR31" s="276" t="s">
        <v>457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475</v>
      </c>
      <c r="AL32" s="1159"/>
      <c r="AM32" s="1159"/>
      <c r="AN32" s="1160"/>
      <c r="AO32" s="308">
        <v>846318</v>
      </c>
      <c r="AP32" s="308">
        <v>135846</v>
      </c>
      <c r="AQ32" s="309">
        <v>81359</v>
      </c>
      <c r="AR32" s="310">
        <v>67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476</v>
      </c>
      <c r="AL33" s="1159"/>
      <c r="AM33" s="1159"/>
      <c r="AN33" s="1160"/>
      <c r="AO33" s="308" t="s">
        <v>461</v>
      </c>
      <c r="AP33" s="308" t="s">
        <v>461</v>
      </c>
      <c r="AQ33" s="309" t="s">
        <v>461</v>
      </c>
      <c r="AR33" s="310" t="s">
        <v>461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477</v>
      </c>
      <c r="AL34" s="1159"/>
      <c r="AM34" s="1159"/>
      <c r="AN34" s="1160"/>
      <c r="AO34" s="308" t="s">
        <v>461</v>
      </c>
      <c r="AP34" s="308" t="s">
        <v>461</v>
      </c>
      <c r="AQ34" s="309" t="s">
        <v>461</v>
      </c>
      <c r="AR34" s="310" t="s">
        <v>461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478</v>
      </c>
      <c r="AL35" s="1159"/>
      <c r="AM35" s="1159"/>
      <c r="AN35" s="1160"/>
      <c r="AO35" s="308">
        <v>113657</v>
      </c>
      <c r="AP35" s="308">
        <v>18243</v>
      </c>
      <c r="AQ35" s="309">
        <v>18647</v>
      </c>
      <c r="AR35" s="310">
        <v>-2.2000000000000002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479</v>
      </c>
      <c r="AL36" s="1159"/>
      <c r="AM36" s="1159"/>
      <c r="AN36" s="1160"/>
      <c r="AO36" s="308" t="s">
        <v>461</v>
      </c>
      <c r="AP36" s="308" t="s">
        <v>461</v>
      </c>
      <c r="AQ36" s="309">
        <v>4480</v>
      </c>
      <c r="AR36" s="310" t="s">
        <v>461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480</v>
      </c>
      <c r="AL37" s="1159"/>
      <c r="AM37" s="1159"/>
      <c r="AN37" s="1160"/>
      <c r="AO37" s="308" t="s">
        <v>461</v>
      </c>
      <c r="AP37" s="308" t="s">
        <v>461</v>
      </c>
      <c r="AQ37" s="309">
        <v>815</v>
      </c>
      <c r="AR37" s="310" t="s">
        <v>461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481</v>
      </c>
      <c r="AL38" s="1162"/>
      <c r="AM38" s="1162"/>
      <c r="AN38" s="1163"/>
      <c r="AO38" s="311" t="s">
        <v>461</v>
      </c>
      <c r="AP38" s="311" t="s">
        <v>461</v>
      </c>
      <c r="AQ38" s="312">
        <v>14</v>
      </c>
      <c r="AR38" s="300" t="s">
        <v>461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482</v>
      </c>
      <c r="AL39" s="1162"/>
      <c r="AM39" s="1162"/>
      <c r="AN39" s="1163"/>
      <c r="AO39" s="308">
        <v>-23804</v>
      </c>
      <c r="AP39" s="308">
        <v>-3821</v>
      </c>
      <c r="AQ39" s="309">
        <v>-4008</v>
      </c>
      <c r="AR39" s="310">
        <v>-4.7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483</v>
      </c>
      <c r="AL40" s="1159"/>
      <c r="AM40" s="1159"/>
      <c r="AN40" s="1160"/>
      <c r="AO40" s="308">
        <v>-720806</v>
      </c>
      <c r="AP40" s="308">
        <v>-115699</v>
      </c>
      <c r="AQ40" s="309">
        <v>-68941</v>
      </c>
      <c r="AR40" s="310">
        <v>67.8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267</v>
      </c>
      <c r="AL41" s="1165"/>
      <c r="AM41" s="1165"/>
      <c r="AN41" s="1166"/>
      <c r="AO41" s="308">
        <v>215365</v>
      </c>
      <c r="AP41" s="308">
        <v>34569</v>
      </c>
      <c r="AQ41" s="309">
        <v>32367</v>
      </c>
      <c r="AR41" s="310">
        <v>6.8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453</v>
      </c>
      <c r="AN49" s="1155" t="s">
        <v>487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488</v>
      </c>
      <c r="AO50" s="325" t="s">
        <v>489</v>
      </c>
      <c r="AP50" s="326" t="s">
        <v>490</v>
      </c>
      <c r="AQ50" s="327" t="s">
        <v>491</v>
      </c>
      <c r="AR50" s="328" t="s">
        <v>492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493</v>
      </c>
      <c r="AL51" s="321"/>
      <c r="AM51" s="329">
        <v>1155055</v>
      </c>
      <c r="AN51" s="330">
        <v>165885</v>
      </c>
      <c r="AO51" s="331">
        <v>-30.7</v>
      </c>
      <c r="AP51" s="332">
        <v>116162</v>
      </c>
      <c r="AQ51" s="333">
        <v>-3.1</v>
      </c>
      <c r="AR51" s="334">
        <v>-27.6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494</v>
      </c>
      <c r="AM52" s="337">
        <v>429359</v>
      </c>
      <c r="AN52" s="338">
        <v>61663</v>
      </c>
      <c r="AO52" s="339">
        <v>55</v>
      </c>
      <c r="AP52" s="340">
        <v>61562</v>
      </c>
      <c r="AQ52" s="341">
        <v>-7.4</v>
      </c>
      <c r="AR52" s="342">
        <v>62.4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495</v>
      </c>
      <c r="AL53" s="321"/>
      <c r="AM53" s="329">
        <v>1055700</v>
      </c>
      <c r="AN53" s="330">
        <v>155915</v>
      </c>
      <c r="AO53" s="331">
        <v>-6</v>
      </c>
      <c r="AP53" s="332">
        <v>121449</v>
      </c>
      <c r="AQ53" s="333">
        <v>4.5999999999999996</v>
      </c>
      <c r="AR53" s="334">
        <v>-10.6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494</v>
      </c>
      <c r="AM54" s="337">
        <v>369067</v>
      </c>
      <c r="AN54" s="338">
        <v>54507</v>
      </c>
      <c r="AO54" s="339">
        <v>-11.6</v>
      </c>
      <c r="AP54" s="340">
        <v>62922</v>
      </c>
      <c r="AQ54" s="341">
        <v>2.2000000000000002</v>
      </c>
      <c r="AR54" s="342">
        <v>-13.8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496</v>
      </c>
      <c r="AL55" s="321"/>
      <c r="AM55" s="329">
        <v>1173767</v>
      </c>
      <c r="AN55" s="330">
        <v>177119</v>
      </c>
      <c r="AO55" s="331">
        <v>13.6</v>
      </c>
      <c r="AP55" s="332">
        <v>145139</v>
      </c>
      <c r="AQ55" s="333">
        <v>19.5</v>
      </c>
      <c r="AR55" s="334">
        <v>-5.9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494</v>
      </c>
      <c r="AM56" s="337">
        <v>459784</v>
      </c>
      <c r="AN56" s="338">
        <v>69380</v>
      </c>
      <c r="AO56" s="339">
        <v>27.3</v>
      </c>
      <c r="AP56" s="340">
        <v>83762</v>
      </c>
      <c r="AQ56" s="341">
        <v>33.1</v>
      </c>
      <c r="AR56" s="342">
        <v>-5.8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497</v>
      </c>
      <c r="AL57" s="321"/>
      <c r="AM57" s="329">
        <v>898602</v>
      </c>
      <c r="AN57" s="330">
        <v>139665</v>
      </c>
      <c r="AO57" s="331">
        <v>-21.1</v>
      </c>
      <c r="AP57" s="332">
        <v>125391</v>
      </c>
      <c r="AQ57" s="333">
        <v>-13.6</v>
      </c>
      <c r="AR57" s="334">
        <v>-7.5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494</v>
      </c>
      <c r="AM58" s="337">
        <v>321295</v>
      </c>
      <c r="AN58" s="338">
        <v>49937</v>
      </c>
      <c r="AO58" s="339">
        <v>-28</v>
      </c>
      <c r="AP58" s="340">
        <v>68516</v>
      </c>
      <c r="AQ58" s="341">
        <v>-18.2</v>
      </c>
      <c r="AR58" s="342">
        <v>-9.8000000000000007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498</v>
      </c>
      <c r="AL59" s="321"/>
      <c r="AM59" s="329">
        <v>1192838</v>
      </c>
      <c r="AN59" s="330">
        <v>191467</v>
      </c>
      <c r="AO59" s="331">
        <v>37.1</v>
      </c>
      <c r="AP59" s="332">
        <v>138402</v>
      </c>
      <c r="AQ59" s="333">
        <v>10.4</v>
      </c>
      <c r="AR59" s="334">
        <v>26.7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494</v>
      </c>
      <c r="AM60" s="337">
        <v>407070</v>
      </c>
      <c r="AN60" s="338">
        <v>65340</v>
      </c>
      <c r="AO60" s="339">
        <v>30.8</v>
      </c>
      <c r="AP60" s="340">
        <v>70652</v>
      </c>
      <c r="AQ60" s="341">
        <v>3.1</v>
      </c>
      <c r="AR60" s="342">
        <v>27.7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499</v>
      </c>
      <c r="AL61" s="343"/>
      <c r="AM61" s="344">
        <v>1095192</v>
      </c>
      <c r="AN61" s="345">
        <v>166010</v>
      </c>
      <c r="AO61" s="346">
        <v>-1.4</v>
      </c>
      <c r="AP61" s="347">
        <v>129309</v>
      </c>
      <c r="AQ61" s="348">
        <v>3.6</v>
      </c>
      <c r="AR61" s="334">
        <v>-5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494</v>
      </c>
      <c r="AM62" s="337">
        <v>397315</v>
      </c>
      <c r="AN62" s="338">
        <v>60165</v>
      </c>
      <c r="AO62" s="339">
        <v>14.7</v>
      </c>
      <c r="AP62" s="340">
        <v>69483</v>
      </c>
      <c r="AQ62" s="341">
        <v>2.6</v>
      </c>
      <c r="AR62" s="342">
        <v>12.1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y6MBCtBmand3+11pckuJbZD1qnuWt6hEsxTWZftpcN2Xe51MDs0c2FQfakMihtjgJbnFbxhsXQnDoVYdoFbA==" saltValue="rXwPigwLhHrWhWnbMJTy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501</v>
      </c>
    </row>
    <row r="121" spans="125:125" ht="13.5" hidden="1" customHeight="1" x14ac:dyDescent="0.15">
      <c r="DU121" s="255"/>
    </row>
  </sheetData>
  <sheetProtection algorithmName="SHA-512" hashValue="cjGGZhPVj5Mq5amugTqm8AJD99xxRqBomT5v41DZsyqfLOP2IdMuSLj0BABNJ/w/uJQtw0UUrvVTQFez8+RI1w==" saltValue="KDhE5ag5XHWeJ86VAaT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502</v>
      </c>
    </row>
  </sheetData>
  <sheetProtection algorithmName="SHA-512" hashValue="m8RAORly+rnsYt+8MTIY3KAiDd7nlJ5MfoIyM7odBXRIme+nsNgcXYyc2VvZ9a8cTnKiq6Em+Z+tTT+nGZUFGA==" saltValue="wPRWSuyfuCvmcw/iHNPp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503</v>
      </c>
      <c r="G46" s="8" t="s">
        <v>504</v>
      </c>
      <c r="H46" s="8" t="s">
        <v>505</v>
      </c>
      <c r="I46" s="8" t="s">
        <v>506</v>
      </c>
      <c r="J46" s="9" t="s">
        <v>507</v>
      </c>
    </row>
    <row r="47" spans="2:10" ht="57.75" customHeight="1" x14ac:dyDescent="0.15">
      <c r="B47" s="10"/>
      <c r="C47" s="1167" t="s">
        <v>3</v>
      </c>
      <c r="D47" s="1167"/>
      <c r="E47" s="1168"/>
      <c r="F47" s="11">
        <v>70.599999999999994</v>
      </c>
      <c r="G47" s="12">
        <v>63.18</v>
      </c>
      <c r="H47" s="12">
        <v>53.18</v>
      </c>
      <c r="I47" s="12">
        <v>42.43</v>
      </c>
      <c r="J47" s="13">
        <v>40.18</v>
      </c>
    </row>
    <row r="48" spans="2:10" ht="57.75" customHeight="1" x14ac:dyDescent="0.15">
      <c r="B48" s="14"/>
      <c r="C48" s="1169" t="s">
        <v>4</v>
      </c>
      <c r="D48" s="1169"/>
      <c r="E48" s="1170"/>
      <c r="F48" s="15">
        <v>4.99</v>
      </c>
      <c r="G48" s="16">
        <v>6.13</v>
      </c>
      <c r="H48" s="16">
        <v>7.26</v>
      </c>
      <c r="I48" s="16">
        <v>8.07</v>
      </c>
      <c r="J48" s="17">
        <v>7.25</v>
      </c>
    </row>
    <row r="49" spans="2:10" ht="57.75" customHeight="1" thickBot="1" x14ac:dyDescent="0.2">
      <c r="B49" s="18"/>
      <c r="C49" s="1171" t="s">
        <v>5</v>
      </c>
      <c r="D49" s="1171"/>
      <c r="E49" s="1172"/>
      <c r="F49" s="19" t="s">
        <v>508</v>
      </c>
      <c r="G49" s="20" t="s">
        <v>509</v>
      </c>
      <c r="H49" s="20" t="s">
        <v>510</v>
      </c>
      <c r="I49" s="20" t="s">
        <v>511</v>
      </c>
      <c r="J49" s="21" t="s">
        <v>512</v>
      </c>
    </row>
    <row r="50" spans="2:10" x14ac:dyDescent="0.15"/>
  </sheetData>
  <sheetProtection algorithmName="SHA-512" hashValue="9HKH4DBWZ8tCoXCl//wDmGnqKDDj3SaIIPkvSdWslknc7Ovbw6W1r47iPo8gOa3cTgGOZuOe8qwRstyDX4/Yhg==" saltValue="+gRwEeA4KYqD0LSThZUO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2023-02-20T06:52:49Z</dcterms:created>
  <dcterms:modified xsi:type="dcterms:W3CDTF">2023-09-29T01:29:17Z</dcterms:modified>
  <cp:category/>
</cp:coreProperties>
</file>