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X:\引継ぎデータ\8_各種調査\R4各種調査\R4_9_16〆 令和2年度財政状況資料集の作成について(2回目・地方公会計関係)\提出\"/>
    </mc:Choice>
  </mc:AlternateContent>
  <xr:revisionPtr revIDLastSave="0" documentId="13_ncr:1_{1E08FFF4-8A17-4D91-8897-ACFA197FDC39}" xr6:coauthVersionLast="44" xr6:coauthVersionMax="44" xr10:uidLastSave="{00000000-0000-0000-0000-000000000000}"/>
  <bookViews>
    <workbookView xWindow="-28920" yWindow="-4800" windowWidth="29040" windowHeight="1599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BW34" i="10"/>
  <c r="BW35" i="10" s="1"/>
  <c r="BW36" i="10" s="1"/>
  <c r="BW37" i="10" s="1"/>
  <c r="BW38" i="10" s="1"/>
  <c r="BW39" i="10" s="1"/>
  <c r="BW40" i="10" s="1"/>
  <c r="BW41" i="10" s="1"/>
  <c r="BW42" i="10" s="1"/>
  <c r="C34" i="10"/>
  <c r="CO34" i="10" l="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BE34" i="10"/>
  <c r="BE35" i="10" s="1"/>
  <c r="BE36" i="10" s="1"/>
</calcChain>
</file>

<file path=xl/sharedStrings.xml><?xml version="1.0" encoding="utf-8"?>
<sst xmlns="http://schemas.openxmlformats.org/spreadsheetml/2006/main" count="1177" uniqueCount="620">
  <si>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</si>
  <si>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</si>
  <si>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</si>
  <si>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</si>
  <si>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</si>
  <si>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</si>
  <si>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</si>
  <si>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</si>
  <si>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</si>
  <si>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</si>
  <si>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</si>
  <si>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</si>
  <si>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</si>
  <si>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</si>
  <si>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</si>
  <si>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</si>
  <si>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</si>
  <si>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</si>
  <si>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</si>
  <si>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</si>
  <si>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</si>
  <si>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</si>
  <si>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</si>
  <si>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</si>
  <si>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</si>
  <si>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</si>
  <si>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</si>
  <si>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</si>
  <si>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</si>
  <si>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</si>
  <si>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</si>
  <si>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</si>
  <si>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</si>
  <si>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</si>
  <si>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</si>
  <si>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</si>
  <si>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</si>
  <si>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</si>
  <si>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</si>
  <si>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</si>
  <si>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</si>
  <si>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</si>
  <si>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</si>
  <si>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</si>
  <si>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</si>
  <si>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</si>
  <si>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</si>
  <si>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</si>
  <si>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</si>
  <si>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</si>
  <si>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</si>
  <si>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</si>
  <si>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</si>
  <si>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</si>
  <si>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</si>
  <si>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</si>
  <si>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</si>
  <si>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</si>
  <si>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</si>
  <si>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</si>
  <si>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</si>
  <si>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</si>
  <si>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</si>
  <si>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</si>
  <si>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</si>
  <si>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</si>
  <si>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</si>
  <si>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</si>
  <si>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</si>
  <si>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</si>
  <si>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</si>
  <si>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</si>
  <si>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</si>
  <si>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</si>
  <si>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</si>
  <si>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</si>
  <si>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</si>
  <si>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</si>
  <si>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</si>
  <si>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</si>
  <si>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</si>
  <si>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</si>
  <si>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</si>
  <si>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</si>
  <si>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</si>
  <si>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</si>
  <si>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</si>
  <si>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</si>
  <si>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</si>
  <si>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</si>
  <si>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</si>
  <si>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</si>
  <si>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</si>
  <si>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</si>
  <si>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</si>
  <si>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</si>
  <si>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</si>
  <si>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</si>
  <si>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</si>
  <si>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</si>
  <si>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</si>
  <si>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</si>
  <si>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</si>
  <si>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</si>
  <si>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</si>
  <si>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</si>
  <si>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</si>
  <si>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</si>
  <si>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</si>
  <si>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</si>
  <si>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</si>
  <si>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</si>
  <si>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</si>
  <si>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</si>
  <si>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</si>
  <si>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</si>
  <si>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</si>
  <si>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</si>
  <si>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</si>
  <si>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</si>
  <si>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</si>
  <si>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</si>
  <si>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</si>
  <si>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</si>
  <si>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</si>
  <si>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</si>
  <si>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</si>
  <si>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</si>
  <si>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</si>
  <si>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</si>
  <si>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</si>
  <si>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</si>
  <si>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</si>
  <si>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</si>
  <si>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</si>
  <si>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</si>
  <si>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</si>
  <si>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</si>
  <si>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</si>
  <si>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</si>
  <si>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</si>
  <si>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</si>
  <si>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</si>
  <si>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</si>
  <si>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</si>
  <si>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</si>
  <si>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</si>
  <si>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</si>
  <si>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</si>
  <si>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</si>
  <si>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</si>
  <si>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</si>
  <si>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</si>
  <si>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</si>
  <si>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</si>
  <si>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</si>
  <si>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</si>
  <si>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</si>
  <si>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</si>
  <si>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</si>
  <si>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</si>
  <si>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</si>
  <si>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</si>
  <si>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</si>
  <si>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</si>
  <si>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</si>
  <si>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</si>
  <si>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</si>
  <si>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</si>
  <si>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</si>
  <si>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</si>
  <si>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</si>
  <si>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</si>
  <si>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</si>
  <si>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</si>
  <si>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</si>
  <si>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</si>
  <si>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</si>
  <si>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</si>
  <si>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</si>
  <si>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</si>
  <si>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</si>
  <si>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</si>
  <si>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</si>
  <si>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</si>
  <si>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</si>
  <si>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</si>
  <si>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</si>
  <si>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</si>
  <si>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</si>
  <si>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</si>
  <si>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</si>
  <si>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</si>
  <si>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</si>
  <si>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</si>
  <si>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</si>
  <si>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</si>
  <si>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</si>
  <si>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</si>
  <si>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</si>
  <si>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</si>
  <si>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</si>
  <si>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</si>
  <si>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</si>
  <si>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</si>
  <si>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</si>
  <si>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</si>
  <si>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</si>
  <si>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</si>
  <si>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</si>
  <si>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</si>
  <si>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</si>
  <si>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</si>
  <si>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</si>
  <si>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</si>
  <si>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徳島県美波町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</si>
  <si>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</si>
  <si>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</si>
  <si>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</si>
  <si>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</si>
  <si>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</si>
  <si>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</si>
  <si>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</si>
  <si>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</si>
  <si>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</si>
  <si>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</si>
  <si>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</si>
  <si>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</si>
  <si>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</si>
  <si>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</si>
  <si>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</si>
  <si>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</si>
  <si>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</si>
  <si>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</si>
  <si>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</si>
  <si>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</si>
  <si>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</si>
  <si>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</si>
  <si>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</si>
  <si>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</si>
  <si>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</si>
  <si>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</si>
  <si>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</si>
  <si>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</si>
  <si>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</si>
  <si>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</si>
  <si>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</si>
  <si>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</si>
  <si>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</si>
  <si>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</si>
  <si>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</si>
  <si>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</si>
  <si>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</si>
  <si>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</si>
  <si>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</si>
  <si>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</si>
  <si>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</si>
  <si>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</si>
  <si>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</si>
  <si>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</si>
  <si>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</si>
  <si>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</si>
  <si>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</si>
  <si>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</si>
  <si>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</si>
  <si>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</si>
  <si>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</si>
  <si>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</si>
  <si>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</si>
  <si>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</si>
  <si>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</si>
  <si>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</si>
  <si>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</si>
  <si>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</si>
  <si>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</si>
  <si>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</si>
  <si>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</si>
  <si>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</si>
  <si>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</si>
  <si>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</si>
  <si>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</si>
  <si>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</si>
  <si>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</si>
  <si>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</si>
  <si>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</si>
  <si>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</si>
  <si>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</si>
  <si>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</si>
  <si>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</si>
  <si>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</si>
  <si>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</si>
  <si>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</si>
  <si>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</si>
  <si>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</si>
  <si>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</si>
  <si>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</si>
  <si>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</si>
  <si>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</si>
  <si>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</si>
  <si>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</si>
  <si>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</si>
  <si>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</si>
  <si>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</si>
  <si>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</si>
  <si>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</si>
  <si>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</si>
  <si>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</si>
  <si>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</si>
  <si>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</si>
  <si>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</si>
  <si>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</si>
  <si>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</si>
  <si>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</si>
  <si>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</si>
  <si>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</si>
  <si>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</si>
  <si>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</si>
  <si>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</si>
  <si>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</si>
  <si>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</si>
  <si>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</si>
  <si>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</si>
  <si>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</si>
  <si>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</si>
  <si>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</si>
  <si>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</si>
  <si>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</si>
  <si>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</si>
  <si>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</si>
  <si>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</si>
  <si>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</si>
  <si>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</si>
  <si>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</si>
  <si>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</si>
  <si>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</si>
  <si>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</si>
  <si>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</si>
  <si>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</si>
  <si>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</si>
  <si>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</si>
  <si>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</si>
  <si>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</si>
  <si>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</si>
  <si>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</si>
  <si>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</si>
  <si>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</si>
  <si>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</si>
  <si>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</si>
  <si>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</si>
  <si>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</si>
  <si>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</si>
  <si>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</si>
  <si>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</si>
  <si>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</si>
  <si>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</si>
  <si>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</si>
  <si>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</si>
  <si>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</si>
  <si>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</si>
  <si>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</si>
  <si>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</si>
  <si>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</si>
  <si>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</si>
  <si>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</si>
  <si>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</si>
  <si>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</si>
  <si>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</si>
  <si>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</si>
  <si>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</si>
  <si>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</si>
  <si>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徳島県美波町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</si>
  <si>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</si>
  <si>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</si>
  <si>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</si>
  <si>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</si>
  <si>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</si>
  <si>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</si>
  <si>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</si>
  <si>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</si>
  <si>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</si>
  <si>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</si>
  <si>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</si>
  <si>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</si>
  <si>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</si>
  <si>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</si>
  <si>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</si>
  <si>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</si>
  <si>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</si>
  <si>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</si>
  <si>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</si>
  <si>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</si>
  <si>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美波町育英奨学金貸付事業特別会計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</si>
  <si>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</si>
  <si>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</si>
  <si>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</si>
  <si>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</si>
  <si>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</si>
  <si>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</si>
  <si>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</si>
  <si>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</si>
  <si>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</si>
  <si>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</si>
  <si>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</si>
  <si>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</si>
  <si>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</si>
  <si>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美波町国民健康保険事業特別会計</t>
    <phoneticPr fontId="5"/>
  </si>
  <si>
    <t>美波町国民健康保険診療所特別会計</t>
    <phoneticPr fontId="5"/>
  </si>
  <si>
    <t>美波町介護保険事業特別会計</t>
    <phoneticPr fontId="5"/>
  </si>
  <si>
    <t>美波町後期高齢者医療特別会計</t>
    <phoneticPr fontId="5"/>
  </si>
  <si>
    <t>美波町病院事業会計</t>
    <phoneticPr fontId="5"/>
  </si>
  <si>
    <t>法適用企業</t>
    <phoneticPr fontId="5"/>
  </si>
  <si>
    <t>美波町水道事業会計</t>
    <phoneticPr fontId="5"/>
  </si>
  <si>
    <t>法適用企業</t>
    <phoneticPr fontId="5"/>
  </si>
  <si>
    <t>美波町簡易水道事業特別会計</t>
    <phoneticPr fontId="5"/>
  </si>
  <si>
    <t>法非適用企業</t>
    <phoneticPr fontId="5"/>
  </si>
  <si>
    <t>美波町公共下水道事業特別会計</t>
    <phoneticPr fontId="5"/>
  </si>
  <si>
    <t>法非適用企業</t>
    <phoneticPr fontId="5"/>
  </si>
  <si>
    <t>美波町漁業集落排水事業特別会計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</si>
  <si>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</si>
  <si>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</si>
  <si>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</si>
  <si>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</si>
  <si>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</si>
  <si>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</si>
  <si>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</si>
  <si>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</si>
  <si>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</si>
  <si>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</si>
  <si>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</si>
  <si>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</si>
  <si>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</si>
  <si>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</si>
  <si>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</si>
  <si>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</si>
  <si>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</si>
  <si>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</si>
  <si>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</si>
  <si>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</si>
  <si>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</si>
  <si>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</si>
  <si>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</si>
  <si>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</si>
  <si>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</si>
  <si>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</si>
  <si>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</si>
  <si>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</si>
  <si>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</si>
  <si>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</si>
  <si>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</si>
  <si>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</si>
  <si>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</si>
  <si>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</si>
  <si>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</si>
  <si>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</si>
  <si>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</si>
  <si>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</si>
  <si>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</si>
  <si>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</si>
  <si>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</si>
  <si>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</si>
  <si>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</si>
  <si>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</si>
  <si>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</si>
  <si>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</si>
  <si>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</si>
  <si>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</si>
  <si>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</si>
  <si>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</si>
  <si>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</si>
  <si>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</si>
  <si>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</si>
  <si>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</si>
  <si>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</si>
  <si>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</si>
  <si>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</si>
  <si>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</si>
  <si>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</si>
  <si>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</si>
  <si>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</si>
  <si>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</si>
  <si>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</si>
  <si>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</si>
  <si>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</si>
  <si>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</si>
  <si>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美波町病院事業会計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</si>
  <si>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</si>
  <si>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</si>
  <si>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美波町水道事業会計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</si>
  <si>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</si>
  <si>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</si>
  <si>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</si>
  <si>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</si>
  <si>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</si>
  <si>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</si>
  <si>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</si>
  <si>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</si>
  <si>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</si>
  <si>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</si>
  <si>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</si>
  <si>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</si>
  <si>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</si>
  <si>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</si>
  <si>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</si>
  <si>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</si>
  <si>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</si>
  <si>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</si>
  <si>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</si>
  <si>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</si>
  <si>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</si>
  <si>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</si>
  <si>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</si>
  <si>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</si>
  <si>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</si>
  <si>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</si>
  <si>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</si>
  <si>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</si>
  <si>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</si>
  <si>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</si>
  <si>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</si>
  <si>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</si>
  <si>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</si>
  <si>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</si>
  <si>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</si>
  <si>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</si>
  <si>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</si>
  <si>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</si>
  <si>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</si>
  <si>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</si>
  <si>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</si>
  <si>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</si>
  <si>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</si>
  <si>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</si>
  <si>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</si>
  <si>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</si>
  <si>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</si>
  <si>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</si>
  <si>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</si>
  <si>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</si>
  <si>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</si>
  <si>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</si>
  <si>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</si>
  <si>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</si>
  <si>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</si>
  <si>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</si>
  <si>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</si>
  <si>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</si>
  <si>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</si>
  <si>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</si>
  <si>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</si>
  <si>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</si>
  <si>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</si>
  <si>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</si>
  <si>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</si>
  <si>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</si>
  <si>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</si>
  <si>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</si>
  <si>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</si>
  <si>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</si>
  <si>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</si>
  <si>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</si>
  <si>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</si>
  <si>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</si>
  <si>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</si>
  <si>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</si>
  <si>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</si>
  <si>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</si>
  <si>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</si>
  <si>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</si>
  <si>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</si>
  <si>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</si>
  <si>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</si>
  <si>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</si>
  <si>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</si>
  <si>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1.48</t>
  </si>
  <si>
    <t>▲ 7.15</t>
  </si>
  <si>
    <t>▲ 8.09</t>
  </si>
  <si>
    <t>▲ 6.89</t>
  </si>
  <si>
    <t>美波町病院事業会計</t>
  </si>
  <si>
    <t>一般会計</t>
  </si>
  <si>
    <t>美波町水道事業会計</t>
  </si>
  <si>
    <t>美波町介護保険事業特別会計</t>
  </si>
  <si>
    <t>美波町育英奨学金貸付事業特別会計</t>
  </si>
  <si>
    <t>美波町簡易水道事業特別会計</t>
  </si>
  <si>
    <t>美波町国民健康保険診療所特別会計</t>
  </si>
  <si>
    <t>美波町公共下水道事業特別会計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</si>
  <si>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</si>
  <si>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</si>
  <si>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</si>
  <si>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</si>
  <si>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</si>
  <si>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</si>
  <si>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</si>
  <si>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</si>
  <si>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株式会社道の駅日和佐</t>
    <rPh sb="0" eb="4">
      <t>カブシキガイシャ</t>
    </rPh>
    <rPh sb="4" eb="5">
      <t>ミチ</t>
    </rPh>
    <rPh sb="6" eb="7">
      <t>エキ</t>
    </rPh>
    <rPh sb="7" eb="10">
      <t>ヒワサ</t>
    </rPh>
    <phoneticPr fontId="2"/>
  </si>
  <si>
    <t>徳島県市町村議会議員公務災害補償等組合</t>
  </si>
  <si>
    <t>徳島県市町村総合事務組合（一般会計）</t>
  </si>
  <si>
    <t>徳島県市町村総合事務組合（徳島滞納整理機構特別会計）</t>
  </si>
  <si>
    <t>徳島県後期高齢者医療広域連合（一般会計）</t>
  </si>
  <si>
    <t>徳島県後期高齢者医療広域連合（特別会計）</t>
  </si>
  <si>
    <t>海部老人ホーム町村組合</t>
  </si>
  <si>
    <t>海部郡衛生処理事務組合</t>
  </si>
  <si>
    <t>海部消防組合</t>
  </si>
  <si>
    <t>海部郡特別養護老人ホーム事務組合</t>
  </si>
  <si>
    <t>-</t>
    <phoneticPr fontId="2"/>
  </si>
  <si>
    <t>まちづくり基金</t>
  </si>
  <si>
    <t>育英奨学金基金</t>
  </si>
  <si>
    <t>地域福祉基金</t>
  </si>
  <si>
    <t>病院建設基金</t>
  </si>
  <si>
    <t>子どもの未来創造教育基金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</si>
  <si>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</si>
  <si>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</si>
  <si>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</si>
  <si>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</si>
  <si>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</si>
  <si>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</si>
  <si>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</si>
  <si>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</si>
  <si>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</si>
  <si>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</si>
  <si>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大規模事業による公債費の増加及び基金の減少により、将来負担比率は18.2％となっている。</t>
    <rPh sb="0" eb="3">
      <t>ダイキボ</t>
    </rPh>
    <rPh sb="3" eb="5">
      <t>ジギョウ</t>
    </rPh>
    <rPh sb="8" eb="11">
      <t>コウサイヒ</t>
    </rPh>
    <rPh sb="12" eb="14">
      <t>ゾウカ</t>
    </rPh>
    <rPh sb="14" eb="15">
      <t>オヨ</t>
    </rPh>
    <rPh sb="16" eb="18">
      <t>キキン</t>
    </rPh>
    <rPh sb="19" eb="21">
      <t>ゲンショウ</t>
    </rPh>
    <rPh sb="25" eb="27">
      <t>ショウライ</t>
    </rPh>
    <rPh sb="27" eb="29">
      <t>フタン</t>
    </rPh>
    <rPh sb="29" eb="31">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</si>
</sst>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BD393A3-D0AC-4E86-856B-2121CEE949A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3835-4478-9158-A57FB028E7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239392</c:v>
                </c:pt>
                <c:pt idx="1">
                  <c:v>165885</c:v>
                </c:pt>
                <c:pt idx="2">
                  <c:v>155915</c:v>
                </c:pt>
                <c:pt idx="3">
                  <c:v>177119</c:v>
                </c:pt>
                <c:pt idx="4">
                  <c:v>139665</c:v>
                </c:pt>
              </c:numCache>
            </c:numRef>
          </c:val>
          <c:smooth val="0"/>
          <c:extLst>
            <c:ext xmlns:c16="http://schemas.microsoft.com/office/drawing/2014/chart" uri="{C3380CC4-5D6E-409C-BE32-E72D297353CC}">
              <c16:uniqueId val="{00000001-3835-4478-9158-A57FB028E7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6.49</c:v>
                </c:pt>
                <c:pt idx="1">
                  <c:v>4.99</c:v>
                </c:pt>
                <c:pt idx="2">
                  <c:v>6.13</c:v>
                </c:pt>
                <c:pt idx="3">
                  <c:v>7.26</c:v>
                </c:pt>
                <c:pt idx="4">
                  <c:v>8.07</c:v>
                </c:pt>
              </c:numCache>
            </c:numRef>
          </c:val>
          <c:extLst>
            <c:ext xmlns:c16="http://schemas.microsoft.com/office/drawing/2014/chart" uri="{C3380CC4-5D6E-409C-BE32-E72D297353CC}">
              <c16:uniqueId val="{00000000-D5F1-4317-AC61-2E63380340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67.63</c:v>
                </c:pt>
                <c:pt idx="1">
                  <c:v>70.599999999999994</c:v>
                </c:pt>
                <c:pt idx="2">
                  <c:v>63.18</c:v>
                </c:pt>
                <c:pt idx="3">
                  <c:v>53.18</c:v>
                </c:pt>
                <c:pt idx="4">
                  <c:v>42.43</c:v>
                </c:pt>
              </c:numCache>
            </c:numRef>
          </c:val>
          <c:extLst>
            <c:ext xmlns:c16="http://schemas.microsoft.com/office/drawing/2014/chart" uri="{C3380CC4-5D6E-409C-BE32-E72D297353CC}">
              <c16:uniqueId val="{00000001-D5F1-4317-AC61-2E63380340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2.35</c:v>
                </c:pt>
                <c:pt idx="1">
                  <c:v>-1.48</c:v>
                </c:pt>
                <c:pt idx="2">
                  <c:v>-7.15</c:v>
                </c:pt>
                <c:pt idx="3">
                  <c:v>-8.09</c:v>
                </c:pt>
                <c:pt idx="4">
                  <c:v>-6.89</c:v>
                </c:pt>
              </c:numCache>
            </c:numRef>
          </c:val>
          <c:smooth val="0"/>
          <c:extLst>
            <c:ext xmlns:c16="http://schemas.microsoft.com/office/drawing/2014/chart" uri="{C3380CC4-5D6E-409C-BE32-E72D297353CC}">
              <c16:uniqueId val="{00000002-D5F1-4317-AC61-2E63380340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0.18</c:v>
                </c:pt>
                <c:pt idx="2">
                  <c:v>#N/A</c:v>
                </c:pt>
                <c:pt idx="3">
                  <c:v>0.83</c:v>
                </c:pt>
                <c:pt idx="4">
                  <c:v>#N/A</c:v>
                </c:pt>
                <c:pt idx="5">
                  <c:v>0.21</c:v>
                </c:pt>
                <c:pt idx="6">
                  <c:v>#N/A</c:v>
                </c:pt>
                <c:pt idx="7">
                  <c:v>0.15</c:v>
                </c:pt>
                <c:pt idx="8">
                  <c:v>#N/A</c:v>
                </c:pt>
                <c:pt idx="9">
                  <c:v>0.12</c:v>
                </c:pt>
              </c:numCache>
            </c:numRef>
          </c:val>
          <c:extLst>
            <c:ext xmlns:c16="http://schemas.microsoft.com/office/drawing/2014/chart" uri="{C3380CC4-5D6E-409C-BE32-E72D297353CC}">
              <c16:uniqueId val="{00000000-05AF-41E2-8D3E-AD0FA99D2E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AF-41E2-8D3E-AD0FA99D2EDF}"/>
            </c:ext>
          </c:extLst>
        </c:ser>
        <c:ser>
          <c:idx val="2"/>
          <c:order val="2"/>
          <c:tx>
            <c:strRef>
              <c:f>データシート!$A$29</c:f>
              <c:strCache>
                <c:ptCount val="1"/>
                <c:pt idx="0">
                  <c:v>美波町公共下水道事業特別会計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0.03</c:v>
                </c:pt>
                <c:pt idx="8">
                  <c:v>#N/A</c:v>
                </c:pt>
                <c:pt idx="9">
                  <c:v>0.18</c:v>
                </c:pt>
              </c:numCache>
            </c:numRef>
          </c:val>
          <c:extLst>
            <c:ext xmlns:c16="http://schemas.microsoft.com/office/drawing/2014/chart" uri="{C3380CC4-5D6E-409C-BE32-E72D297353CC}">
              <c16:uniqueId val="{00000002-05AF-41E2-8D3E-AD0FA99D2EDF}"/>
            </c:ext>
          </c:extLst>
        </c:ser>
        <c:ser>
          <c:idx val="3"/>
          <c:order val="3"/>
          <c:tx>
            <c:strRef>
              <c:f>データシート!$A$30</c:f>
              <c:strCache>
                <c:ptCount val="1"/>
                <c:pt idx="0">
                  <c:v>美波町国民健康保険診療所特別会計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0.3</c:v>
                </c:pt>
                <c:pt idx="4">
                  <c:v>#N/A</c:v>
                </c:pt>
                <c:pt idx="5">
                  <c:v>0.4</c:v>
                </c:pt>
                <c:pt idx="6">
                  <c:v>#N/A</c:v>
                </c:pt>
                <c:pt idx="7">
                  <c:v>0.3</c:v>
                </c:pt>
                <c:pt idx="8">
                  <c:v>#N/A</c:v>
                </c:pt>
                <c:pt idx="9">
                  <c:v>0.26</c:v>
                </c:pt>
              </c:numCache>
            </c:numRef>
          </c:val>
          <c:extLst>
            <c:ext xmlns:c16="http://schemas.microsoft.com/office/drawing/2014/chart" uri="{C3380CC4-5D6E-409C-BE32-E72D297353CC}">
              <c16:uniqueId val="{00000003-05AF-41E2-8D3E-AD0FA99D2EDF}"/>
            </c:ext>
          </c:extLst>
        </c:ser>
        <c:ser>
          <c:idx val="4"/>
          <c:order val="4"/>
          <c:tx>
            <c:strRef>
              <c:f>データシート!$A$31</c:f>
              <c:strCache>
                <c:ptCount val="1"/>
                <c:pt idx="0">
                  <c:v>美波町簡易水道事業特別会計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c:v>
                </c:pt>
                <c:pt idx="2">
                  <c:v>#N/A</c:v>
                </c:pt>
                <c:pt idx="3">
                  <c:v>1.1100000000000001</c:v>
                </c:pt>
                <c:pt idx="4">
                  <c:v>#N/A</c:v>
                </c:pt>
                <c:pt idx="5">
                  <c:v>0.39</c:v>
                </c:pt>
                <c:pt idx="6">
                  <c:v>#N/A</c:v>
                </c:pt>
                <c:pt idx="7">
                  <c:v>0.31</c:v>
                </c:pt>
                <c:pt idx="8">
                  <c:v>#N/A</c:v>
                </c:pt>
                <c:pt idx="9">
                  <c:v>0.31</c:v>
                </c:pt>
              </c:numCache>
            </c:numRef>
          </c:val>
          <c:extLst>
            <c:ext xmlns:c16="http://schemas.microsoft.com/office/drawing/2014/chart" uri="{C3380CC4-5D6E-409C-BE32-E72D297353CC}">
              <c16:uniqueId val="{00000004-05AF-41E2-8D3E-AD0FA99D2EDF}"/>
            </c:ext>
          </c:extLst>
        </c:ser>
        <c:ser>
          <c:idx val="5"/>
          <c:order val="5"/>
          <c:tx>
            <c:strRef>
              <c:f>データシート!$A$32</c:f>
              <c:strCache>
                <c:ptCount val="1"/>
                <c:pt idx="0">
                  <c:v>美波町育英奨学金貸付事業特別会計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0.05</c:v>
                </c:pt>
                <c:pt idx="4">
                  <c:v>#N/A</c:v>
                </c:pt>
                <c:pt idx="5">
                  <c:v>0.21</c:v>
                </c:pt>
                <c:pt idx="6">
                  <c:v>#N/A</c:v>
                </c:pt>
                <c:pt idx="7">
                  <c:v>0.37</c:v>
                </c:pt>
                <c:pt idx="8">
                  <c:v>#N/A</c:v>
                </c:pt>
                <c:pt idx="9">
                  <c:v>0.43</c:v>
                </c:pt>
              </c:numCache>
            </c:numRef>
          </c:val>
          <c:extLst>
            <c:ext xmlns:c16="http://schemas.microsoft.com/office/drawing/2014/chart" uri="{C3380CC4-5D6E-409C-BE32-E72D297353CC}">
              <c16:uniqueId val="{00000005-05AF-41E2-8D3E-AD0FA99D2EDF}"/>
            </c:ext>
          </c:extLst>
        </c:ser>
        <c:ser>
          <c:idx val="6"/>
          <c:order val="6"/>
          <c:tx>
            <c:strRef>
              <c:f>データシート!$A$33</c:f>
              <c:strCache>
                <c:ptCount val="1"/>
                <c:pt idx="0">
                  <c:v>美波町介護保険事業特別会計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3.23</c:v>
                </c:pt>
                <c:pt idx="2">
                  <c:v>#N/A</c:v>
                </c:pt>
                <c:pt idx="3">
                  <c:v>3</c:v>
                </c:pt>
                <c:pt idx="4">
                  <c:v>#N/A</c:v>
                </c:pt>
                <c:pt idx="5">
                  <c:v>3.51</c:v>
                </c:pt>
                <c:pt idx="6">
                  <c:v>#N/A</c:v>
                </c:pt>
                <c:pt idx="7">
                  <c:v>3.88</c:v>
                </c:pt>
                <c:pt idx="8">
                  <c:v>#N/A</c:v>
                </c:pt>
                <c:pt idx="9">
                  <c:v>2.77</c:v>
                </c:pt>
              </c:numCache>
            </c:numRef>
          </c:val>
          <c:extLst>
            <c:ext xmlns:c16="http://schemas.microsoft.com/office/drawing/2014/chart" uri="{C3380CC4-5D6E-409C-BE32-E72D297353CC}">
              <c16:uniqueId val="{00000006-05AF-41E2-8D3E-AD0FA99D2EDF}"/>
            </c:ext>
          </c:extLst>
        </c:ser>
        <c:ser>
          <c:idx val="7"/>
          <c:order val="7"/>
          <c:tx>
            <c:strRef>
              <c:f>データシート!$A$34</c:f>
              <c:strCache>
                <c:ptCount val="1"/>
                <c:pt idx="0">
                  <c:v>美波町水道事業会計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4.38</c:v>
                </c:pt>
                <c:pt idx="2">
                  <c:v>#N/A</c:v>
                </c:pt>
                <c:pt idx="3">
                  <c:v>4.83</c:v>
                </c:pt>
                <c:pt idx="4">
                  <c:v>#N/A</c:v>
                </c:pt>
                <c:pt idx="5">
                  <c:v>5.36</c:v>
                </c:pt>
                <c:pt idx="6">
                  <c:v>#N/A</c:v>
                </c:pt>
                <c:pt idx="7">
                  <c:v>5.47</c:v>
                </c:pt>
                <c:pt idx="8">
                  <c:v>#N/A</c:v>
                </c:pt>
                <c:pt idx="9">
                  <c:v>6.4</c:v>
                </c:pt>
              </c:numCache>
            </c:numRef>
          </c:val>
          <c:extLst>
            <c:ext xmlns:c16="http://schemas.microsoft.com/office/drawing/2014/chart" uri="{C3380CC4-5D6E-409C-BE32-E72D297353CC}">
              <c16:uniqueId val="{00000007-05AF-41E2-8D3E-AD0FA99D2E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6.48</c:v>
                </c:pt>
                <c:pt idx="2">
                  <c:v>#N/A</c:v>
                </c:pt>
                <c:pt idx="3">
                  <c:v>4.93</c:v>
                </c:pt>
                <c:pt idx="4">
                  <c:v>#N/A</c:v>
                </c:pt>
                <c:pt idx="5">
                  <c:v>5.9</c:v>
                </c:pt>
                <c:pt idx="6">
                  <c:v>#N/A</c:v>
                </c:pt>
                <c:pt idx="7">
                  <c:v>6.88</c:v>
                </c:pt>
                <c:pt idx="8">
                  <c:v>#N/A</c:v>
                </c:pt>
                <c:pt idx="9">
                  <c:v>7.63</c:v>
                </c:pt>
              </c:numCache>
            </c:numRef>
          </c:val>
          <c:extLst>
            <c:ext xmlns:c16="http://schemas.microsoft.com/office/drawing/2014/chart" uri="{C3380CC4-5D6E-409C-BE32-E72D297353CC}">
              <c16:uniqueId val="{00000008-05AF-41E2-8D3E-AD0FA99D2EDF}"/>
            </c:ext>
          </c:extLst>
        </c:ser>
        <c:ser>
          <c:idx val="9"/>
          <c:order val="9"/>
          <c:tx>
            <c:strRef>
              <c:f>データシート!$A$36</c:f>
              <c:strCache>
                <c:ptCount val="1"/>
                <c:pt idx="0">
                  <c:v>美波町病院事業会計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9.8800000000000008</c:v>
                </c:pt>
                <c:pt idx="2">
                  <c:v>#N/A</c:v>
                </c:pt>
                <c:pt idx="3">
                  <c:v>10.94</c:v>
                </c:pt>
                <c:pt idx="4">
                  <c:v>#N/A</c:v>
                </c:pt>
                <c:pt idx="5">
                  <c:v>8.5</c:v>
                </c:pt>
                <c:pt idx="6">
                  <c:v>#N/A</c:v>
                </c:pt>
                <c:pt idx="7">
                  <c:v>9.49</c:v>
                </c:pt>
                <c:pt idx="8">
                  <c:v>#N/A</c:v>
                </c:pt>
                <c:pt idx="9">
                  <c:v>8.18</c:v>
                </c:pt>
              </c:numCache>
            </c:numRef>
          </c:val>
          <c:extLst>
            <c:ext xmlns:c16="http://schemas.microsoft.com/office/drawing/2014/chart" uri="{C3380CC4-5D6E-409C-BE32-E72D297353CC}">
              <c16:uniqueId val="{00000009-05AF-41E2-8D3E-AD0FA99D2E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617</c:v>
                </c:pt>
                <c:pt idx="5">
                  <c:v>592</c:v>
                </c:pt>
                <c:pt idx="8">
                  <c:v>611</c:v>
                </c:pt>
                <c:pt idx="11">
                  <c:v>676</c:v>
                </c:pt>
                <c:pt idx="14">
                  <c:v>712</c:v>
                </c:pt>
              </c:numCache>
            </c:numRef>
          </c:val>
          <c:extLst>
            <c:ext xmlns:c16="http://schemas.microsoft.com/office/drawing/2014/chart" uri="{C3380CC4-5D6E-409C-BE32-E72D297353CC}">
              <c16:uniqueId val="{00000000-AC9A-4A10-9798-E4805F590D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9A-4A10-9798-E4805F590D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9A-4A10-9798-E4805F590D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12</c:v>
                </c:pt>
                <c:pt idx="6">
                  <c:v>8</c:v>
                </c:pt>
                <c:pt idx="9">
                  <c:v>9</c:v>
                </c:pt>
                <c:pt idx="12">
                  <c:v>9</c:v>
                </c:pt>
              </c:numCache>
            </c:numRef>
          </c:val>
          <c:extLst>
            <c:ext xmlns:c16="http://schemas.microsoft.com/office/drawing/2014/chart" uri="{C3380CC4-5D6E-409C-BE32-E72D297353CC}">
              <c16:uniqueId val="{00000003-AC9A-4A10-9798-E4805F590D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c:v>
                </c:pt>
                <c:pt idx="3">
                  <c:v>92</c:v>
                </c:pt>
                <c:pt idx="6">
                  <c:v>101</c:v>
                </c:pt>
                <c:pt idx="9">
                  <c:v>117</c:v>
                </c:pt>
                <c:pt idx="12">
                  <c:v>126</c:v>
                </c:pt>
              </c:numCache>
            </c:numRef>
          </c:val>
          <c:extLst>
            <c:ext xmlns:c16="http://schemas.microsoft.com/office/drawing/2014/chart" uri="{C3380CC4-5D6E-409C-BE32-E72D297353CC}">
              <c16:uniqueId val="{00000004-AC9A-4A10-9798-E4805F590D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9A-4A10-9798-E4805F590D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9A-4A10-9798-E4805F590D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658</c:v>
                </c:pt>
                <c:pt idx="3">
                  <c:v>629</c:v>
                </c:pt>
                <c:pt idx="6">
                  <c:v>661</c:v>
                </c:pt>
                <c:pt idx="9">
                  <c:v>737</c:v>
                </c:pt>
                <c:pt idx="12">
                  <c:v>768</c:v>
                </c:pt>
              </c:numCache>
            </c:numRef>
          </c:val>
          <c:extLst>
            <c:ext xmlns:c16="http://schemas.microsoft.com/office/drawing/2014/chart" uri="{C3380CC4-5D6E-409C-BE32-E72D297353CC}">
              <c16:uniqueId val="{00000007-AC9A-4A10-9798-E4805F590D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147</c:v>
                </c:pt>
                <c:pt idx="2">
                  <c:v>#N/A</c:v>
                </c:pt>
                <c:pt idx="3">
                  <c:v>#N/A</c:v>
                </c:pt>
                <c:pt idx="4">
                  <c:v>141</c:v>
                </c:pt>
                <c:pt idx="5">
                  <c:v>#N/A</c:v>
                </c:pt>
                <c:pt idx="6">
                  <c:v>#N/A</c:v>
                </c:pt>
                <c:pt idx="7">
                  <c:v>159</c:v>
                </c:pt>
                <c:pt idx="8">
                  <c:v>#N/A</c:v>
                </c:pt>
                <c:pt idx="9">
                  <c:v>#N/A</c:v>
                </c:pt>
                <c:pt idx="10">
                  <c:v>187</c:v>
                </c:pt>
                <c:pt idx="11">
                  <c:v>#N/A</c:v>
                </c:pt>
                <c:pt idx="12">
                  <c:v>#N/A</c:v>
                </c:pt>
                <c:pt idx="13">
                  <c:v>191</c:v>
                </c:pt>
                <c:pt idx="14">
                  <c:v>#N/A</c:v>
                </c:pt>
              </c:numCache>
            </c:numRef>
          </c:val>
          <c:smooth val="0"/>
          <c:extLst>
            <c:ext xmlns:c16="http://schemas.microsoft.com/office/drawing/2014/chart" uri="{C3380CC4-5D6E-409C-BE32-E72D297353CC}">
              <c16:uniqueId val="{00000008-AC9A-4A10-9798-E4805F590D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6476</c:v>
                </c:pt>
                <c:pt idx="5">
                  <c:v>6934</c:v>
                </c:pt>
                <c:pt idx="8">
                  <c:v>7162</c:v>
                </c:pt>
                <c:pt idx="11">
                  <c:v>7446</c:v>
                </c:pt>
                <c:pt idx="14">
                  <c:v>7370</c:v>
                </c:pt>
              </c:numCache>
            </c:numRef>
          </c:val>
          <c:extLst>
            <c:ext xmlns:c16="http://schemas.microsoft.com/office/drawing/2014/chart" uri="{C3380CC4-5D6E-409C-BE32-E72D297353CC}">
              <c16:uniqueId val="{00000000-A9B9-4D22-8A2B-802D9FBDD4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105</c:v>
                </c:pt>
                <c:pt idx="5">
                  <c:v>77</c:v>
                </c:pt>
                <c:pt idx="8">
                  <c:v>56</c:v>
                </c:pt>
                <c:pt idx="11">
                  <c:v>46</c:v>
                </c:pt>
                <c:pt idx="14">
                  <c:v>26</c:v>
                </c:pt>
              </c:numCache>
            </c:numRef>
          </c:val>
          <c:extLst>
            <c:ext xmlns:c16="http://schemas.microsoft.com/office/drawing/2014/chart" uri="{C3380CC4-5D6E-409C-BE32-E72D297353CC}">
              <c16:uniqueId val="{00000001-A9B9-4D22-8A2B-802D9FBDD4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3837</c:v>
                </c:pt>
                <c:pt idx="5">
                  <c:v>3864</c:v>
                </c:pt>
                <c:pt idx="8">
                  <c:v>3517</c:v>
                </c:pt>
                <c:pt idx="11">
                  <c:v>3140</c:v>
                </c:pt>
                <c:pt idx="14">
                  <c:v>2804</c:v>
                </c:pt>
              </c:numCache>
            </c:numRef>
          </c:val>
          <c:extLst>
            <c:ext xmlns:c16="http://schemas.microsoft.com/office/drawing/2014/chart" uri="{C3380CC4-5D6E-409C-BE32-E72D297353CC}">
              <c16:uniqueId val="{00000002-A9B9-4D22-8A2B-802D9FBDD4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B9-4D22-8A2B-802D9FBDD4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B9-4D22-8A2B-802D9FBDD4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B9-4D22-8A2B-802D9FBDD4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814</c:v>
                </c:pt>
                <c:pt idx="3">
                  <c:v>967</c:v>
                </c:pt>
                <c:pt idx="6">
                  <c:v>701</c:v>
                </c:pt>
                <c:pt idx="9">
                  <c:v>689</c:v>
                </c:pt>
                <c:pt idx="12">
                  <c:v>635</c:v>
                </c:pt>
              </c:numCache>
            </c:numRef>
          </c:val>
          <c:extLst>
            <c:ext xmlns:c16="http://schemas.microsoft.com/office/drawing/2014/chart" uri="{C3380CC4-5D6E-409C-BE32-E72D297353CC}">
              <c16:uniqueId val="{00000006-A9B9-4D22-8A2B-802D9FBDD4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c:v>
                </c:pt>
                <c:pt idx="3">
                  <c:v>20</c:v>
                </c:pt>
                <c:pt idx="6">
                  <c:v>14</c:v>
                </c:pt>
                <c:pt idx="9">
                  <c:v>7</c:v>
                </c:pt>
                <c:pt idx="12">
                  <c:v>0</c:v>
                </c:pt>
              </c:numCache>
            </c:numRef>
          </c:val>
          <c:extLst>
            <c:ext xmlns:c16="http://schemas.microsoft.com/office/drawing/2014/chart" uri="{C3380CC4-5D6E-409C-BE32-E72D297353CC}">
              <c16:uniqueId val="{00000007-A9B9-4D22-8A2B-802D9FBDD4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1417</c:v>
                </c:pt>
                <c:pt idx="3">
                  <c:v>2012</c:v>
                </c:pt>
                <c:pt idx="6">
                  <c:v>1611</c:v>
                </c:pt>
                <c:pt idx="9">
                  <c:v>1766</c:v>
                </c:pt>
                <c:pt idx="12">
                  <c:v>1938</c:v>
                </c:pt>
              </c:numCache>
            </c:numRef>
          </c:val>
          <c:extLst>
            <c:ext xmlns:c16="http://schemas.microsoft.com/office/drawing/2014/chart" uri="{C3380CC4-5D6E-409C-BE32-E72D297353CC}">
              <c16:uniqueId val="{00000008-A9B9-4D22-8A2B-802D9FBDD4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B9-4D22-8A2B-802D9FBDD4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6941</c:v>
                </c:pt>
                <c:pt idx="3">
                  <c:v>7563</c:v>
                </c:pt>
                <c:pt idx="6">
                  <c:v>7953</c:v>
                </c:pt>
                <c:pt idx="9">
                  <c:v>8287</c:v>
                </c:pt>
                <c:pt idx="12">
                  <c:v>8179</c:v>
                </c:pt>
              </c:numCache>
            </c:numRef>
          </c:val>
          <c:extLst>
            <c:ext xmlns:c16="http://schemas.microsoft.com/office/drawing/2014/chart" uri="{C3380CC4-5D6E-409C-BE32-E72D297353CC}">
              <c16:uniqueId val="{0000000A-A9B9-4D22-8A2B-802D9FBDD4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118</c:v>
                </c:pt>
                <c:pt idx="11">
                  <c:v>#N/A</c:v>
                </c:pt>
                <c:pt idx="12">
                  <c:v>#N/A</c:v>
                </c:pt>
                <c:pt idx="13">
                  <c:v>552</c:v>
                </c:pt>
                <c:pt idx="14">
                  <c:v>#N/A</c:v>
                </c:pt>
              </c:numCache>
            </c:numRef>
          </c:val>
          <c:smooth val="0"/>
          <c:extLst>
            <c:ext xmlns:c16="http://schemas.microsoft.com/office/drawing/2014/chart" uri="{C3380CC4-5D6E-409C-BE32-E72D297353CC}">
              <c16:uniqueId val="{0000000B-A9B9-4D22-8A2B-802D9FBDD4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2195</c:v>
                </c:pt>
                <c:pt idx="1">
                  <c:v>1869</c:v>
                </c:pt>
                <c:pt idx="2">
                  <c:v>1570</c:v>
                </c:pt>
              </c:numCache>
            </c:numRef>
          </c:val>
          <c:extLst>
            <c:ext xmlns:c16="http://schemas.microsoft.com/office/drawing/2014/chart" uri="{C3380CC4-5D6E-409C-BE32-E72D297353CC}">
              <c16:uniqueId val="{00000000-68BE-43C5-902C-3024DDBCE7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911</c:v>
                </c:pt>
                <c:pt idx="1">
                  <c:v>862</c:v>
                </c:pt>
                <c:pt idx="2">
                  <c:v>825</c:v>
                </c:pt>
              </c:numCache>
            </c:numRef>
          </c:val>
          <c:extLst>
            <c:ext xmlns:c16="http://schemas.microsoft.com/office/drawing/2014/chart" uri="{C3380CC4-5D6E-409C-BE32-E72D297353CC}">
              <c16:uniqueId val="{00000001-68BE-43C5-902C-3024DDBCE7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1148</c:v>
                </c:pt>
                <c:pt idx="1">
                  <c:v>1349</c:v>
                </c:pt>
                <c:pt idx="2">
                  <c:v>1463</c:v>
                </c:pt>
              </c:numCache>
            </c:numRef>
          </c:val>
          <c:extLst>
            <c:ext xmlns:c16="http://schemas.microsoft.com/office/drawing/2014/chart" uri="{C3380CC4-5D6E-409C-BE32-E72D297353CC}">
              <c16:uniqueId val="{00000002-68BE-43C5-902C-3024DDBCE7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{6C58460D-E5C4-4E06-A943-3A3B9BA79B14}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83F-4954-81C7-6548A6FEA5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{722DC813-4972-48AE-80EE-7232D288F02E}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3F-4954-81C7-6548A6FEA5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{97EE4622-EBEC-4817-B626-E980A9A9311B}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3F-4954-81C7-6548A6FEA5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{5D3597E9-8F98-45C6-BC72-86DAC1FF364D}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3F-4954-81C7-6548A6FEA5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{314E0682-DDCD-4416-840C-907D42B2E720}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3F-4954-81C7-6548A6FEA59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{84565EA6-49AC-4D0C-A794-0F1BF8CEC2FE}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83F-4954-81C7-6548A6FEA59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{FBCBCF44-449A-4DAF-8575-048232AA62E4}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83F-4954-81C7-6548A6FEA59B}"/>
                </c:ext>
              </c:extLst>
            </c:dLbl>
            <c:dLbl>
              <c:idx val="24"/>
              <c:layout>
                <c:manualLayout>
                  <c:x val="-4.5538669966447891E-2"/>
                  <c:y val="-5.388443133405871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{72DF6313-A725-42B6-8CBD-BF5D6D18E1F6}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83F-4954-81C7-6548A6FEA59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{8AC30130-1E96-4554-91AE-531E02D404E2}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83F-4954-81C7-6548A6FEA5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60.6</c:v>
                </c:pt>
                <c:pt idx="16">
                  <c:v>62.1</c:v>
                </c:pt>
                <c:pt idx="24">
                  <c:v>63.3</c:v>
                </c:pt>
                <c:pt idx="32">
                  <c:v>64.599999999999994</c:v>
                </c:pt>
              </c:numCache>
            </c:numRef>
          </c:xVal>
          <c:yVal>
            <c:numRef>
              <c:f>公会計指標分析・財政指標組合せ分析表!$BP$51:$DC$51</c:f>
              <c:numCache>
                <c:formatCode>#,##0.0;"▲ "#,##0.0</c:formatCode>
                <c:ptCount val="40"/>
                <c:pt idx="24">
                  <c:v>4.0999999999999996</c:v>
                </c:pt>
                <c:pt idx="32">
                  <c:v>18.2</c:v>
                </c:pt>
              </c:numCache>
            </c:numRef>
          </c:yVal>
          <c:smooth val="0"/>
          <c:extLst>
            <c:ext xmlns:c16="http://schemas.microsoft.com/office/drawing/2014/chart" uri="{C3380CC4-5D6E-409C-BE32-E72D297353CC}">
              <c16:uniqueId val="{00000009-F83F-4954-81C7-6548A6FEA5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{375CB4FF-8AB2-4E0D-9C7D-D2059A730D2A}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83F-4954-81C7-6548A6FEA5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{F6BD5B69-5C22-45C2-8097-25AB06CEB0AD}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3F-4954-81C7-6548A6FEA5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{2B241D41-1198-400E-AD37-FF9F1550E1BC}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3F-4954-81C7-6548A6FEA5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{C5F55985-A939-4954-80C9-A983955C607C}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3F-4954-81C7-6548A6FEA5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{F58C800D-9348-4B90-919B-3A3F5CC8DDFB}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3F-4954-81C7-6548A6FEA59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{8DBCEE8B-BF7C-4F20-B4C3-F84EA19DA320}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83F-4954-81C7-6548A6FEA59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{BFAC562C-FDF3-421C-B34A-ECE429850EBB}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83F-4954-81C7-6548A6FEA59B}"/>
                </c:ext>
              </c:extLst>
            </c:dLbl>
            <c:dLbl>
              <c:idx val="24"/>
              <c:layout>
                <c:manualLayout>
                  <c:x val="-1.8492831334020431E-2"/>
                  <c:y val="-7.559365287767164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{5223E5CB-8A32-4362-B5CC-F95650024083}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83F-4954-81C7-6548A6FEA59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{77EF57EC-2D4D-499F-9A4C-C05C47E98C99}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83F-4954-81C7-6548A6FEA5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83F-4954-81C7-6548A6FEA59B}"/>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{A621119D-258C-4C1A-86CC-620790A3E74B}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2E1-4821-ADAC-091A70C611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{CB137299-9B34-4ED1-A240-ED1445242890}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E1-4821-ADAC-091A70C611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{053939BD-8A7C-4F9C-AD7D-491046542955}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E1-4821-ADAC-091A70C611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{E21DFC43-5922-462D-932B-14080CB80841}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E1-4821-ADAC-091A70C611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{21B80AED-7CF2-410F-918A-4F367C24D5A2}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E1-4821-ADAC-091A70C611A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{29191F6A-4851-4157-8DDE-EFEB515AF779}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2E1-4821-ADAC-091A70C611A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{16288E54-8A91-4A40-9CC1-0527550CA960}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2E1-4821-ADAC-091A70C611A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{688FE454-DB13-4113-B8B3-60619B87A4E2}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2E1-4821-ADAC-091A70C611A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{8388A715-C70A-4BB2-AAB8-2A795DAA3459}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2E1-4821-ADAC-091A70C611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4.7</c:v>
                </c:pt>
                <c:pt idx="16">
                  <c:v>5</c:v>
                </c:pt>
                <c:pt idx="24">
                  <c:v>5.6</c:v>
                </c:pt>
                <c:pt idx="32">
                  <c:v>6.1</c:v>
                </c:pt>
              </c:numCache>
            </c:numRef>
          </c:xVal>
          <c:yVal>
            <c:numRef>
              <c:f>公会計指標分析・財政指標組合せ分析表!$BP$73:$DC$73</c:f>
              <c:numCache>
                <c:formatCode>#,##0.0;"▲ "#,##0.0</c:formatCode>
                <c:ptCount val="40"/>
                <c:pt idx="24">
                  <c:v>4.0999999999999996</c:v>
                </c:pt>
                <c:pt idx="32">
                  <c:v>18.2</c:v>
                </c:pt>
              </c:numCache>
            </c:numRef>
          </c:yVal>
          <c:smooth val="0"/>
          <c:extLst>
            <c:ext xmlns:c16="http://schemas.microsoft.com/office/drawing/2014/chart" uri="{C3380CC4-5D6E-409C-BE32-E72D297353CC}">
              <c16:uniqueId val="{00000009-62E1-4821-ADAC-091A70C611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{6147A7ED-E304-4A5A-836E-AABC2B6B39E0}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2E1-4821-ADAC-091A70C611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{A1D2442B-21FA-42A7-9DBD-EFF8452F5088}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E1-4821-ADAC-091A70C611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{49BFA7E9-C593-4165-B230-3221A974F7F8}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E1-4821-ADAC-091A70C611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{665AE417-8F6E-4E7F-8120-3E8549D2120B}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E1-4821-ADAC-091A70C611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{FF9B1481-B566-483E-B6DB-1325CB8D150C}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E1-4821-ADAC-091A70C611A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{521D9E9D-90A2-4AEC-8A7B-8B699D1CA12B}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2E1-4821-ADAC-091A70C611A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{AD3BB368-3670-4B6F-91BA-BF82ADF121F9}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2E1-4821-ADAC-091A70C611AD}"/>
                </c:ext>
              </c:extLst>
            </c:dLbl>
            <c:dLbl>
              <c:idx val="24"/>
              <c:layout>
                <c:manualLayout>
                  <c:x val="0"/>
                  <c:y val="-1.69728277212178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{FE567585-D236-4CA5-A04C-306B605342C3}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2E1-4821-ADAC-091A70C611AD}"/>
                </c:ext>
              </c:extLst>
            </c:dLbl>
            <c:dLbl>
              <c:idx val="32"/>
              <c:layout>
                <c:manualLayout>
                  <c:x val="0"/>
                  <c:y val="1.697282772121785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{0B12C153-8217-4DDB-B08A-A2EBBF0A8C26}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2E1-4821-ADAC-091A70C611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62E1-4821-ADAC-091A70C611AD}"/>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元利償還金は、起債発行の抑制により減少傾向にあったが、医療体制整備事業などに伴う起債発行により元利償還金が増加している。</a:t>
          </a:r>
        </a:p>
        <a:p>
          <a:r>
            <a:rPr kumimoji="1" lang="ja-JP" altLang="en-US" sz="1400">
              <a:latin typeface="ＭＳ ゴシック" pitchFamily="49" charset="-128"/>
              <a:ea typeface="ＭＳ ゴシック" pitchFamily="49" charset="-128"/>
            </a:rPr>
            <a:t>　公営企業債の元利償還金に対する繰入金は、病院建設事業の起債償還が始まり、それに対する繰入金が増加している。</a:t>
          </a:r>
        </a:p>
        <a:p>
          <a:r>
            <a:rPr kumimoji="1" lang="ja-JP" altLang="en-US" sz="1400">
              <a:latin typeface="ＭＳ ゴシック" pitchFamily="49" charset="-128"/>
              <a:ea typeface="ＭＳ ゴシック" pitchFamily="49" charset="-128"/>
            </a:rPr>
            <a:t>算入公債費は、起債発行を抑制しつつも、普通交付税算入率の高い起債を選択し、後年度の財政負担軽減に努める。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一般会計等に係る地方債の現在高は、医療体制整備事業に伴い増加している。</a:t>
          </a:r>
        </a:p>
        <a:p>
          <a:r>
            <a:rPr kumimoji="1" lang="ja-JP" altLang="en-US" sz="1400">
              <a:latin typeface="ＭＳ ゴシック" pitchFamily="49" charset="-128"/>
              <a:ea typeface="ＭＳ ゴシック" pitchFamily="49" charset="-128"/>
            </a:rPr>
            <a:t>　公営企業債等繰入見込額は、公共下水道事業、簡易水道整備事業を毎年度発行しているため、増加傾向にある。</a:t>
          </a:r>
        </a:p>
        <a:p>
          <a:r>
            <a:rPr kumimoji="1" lang="ja-JP" altLang="en-US" sz="1400">
              <a:latin typeface="ＭＳ ゴシック" pitchFamily="49" charset="-128"/>
              <a:ea typeface="ＭＳ ゴシック" pitchFamily="49" charset="-128"/>
            </a:rPr>
            <a:t>　企業会計の応益原則に基づき、使用料の適正化を図り、収支改善に努めるよう求める。</a:t>
          </a:r>
        </a:p>
        <a:p>
          <a:r>
            <a:rPr kumimoji="1" lang="ja-JP" altLang="en-US" sz="1400">
              <a:latin typeface="ＭＳ ゴシック" pitchFamily="49" charset="-128"/>
              <a:ea typeface="ＭＳ ゴシック" pitchFamily="49" charset="-128"/>
            </a:rPr>
            <a:t>　退職手当負担見込額は、退職者不補充及び必要最小限度の補充に留めているため、全体的には減少傾向にある。</a:t>
          </a:r>
        </a:p>
        <a:p>
          <a:r>
            <a:rPr kumimoji="1" lang="ja-JP" altLang="en-US" sz="1400">
              <a:latin typeface="ＭＳ ゴシック" pitchFamily="49" charset="-128"/>
              <a:ea typeface="ＭＳ ゴシック" pitchFamily="49" charset="-128"/>
            </a:rPr>
            <a:t>　充当可能基金は、財政調整基金などの取り崩しにより、減少する傾向にあるため、交付税算入率の高い起債を選択することにより、後年度の財政負担の軽減に努める。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徳島県美波町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年度より普通交付税の縮減に伴い、積立額は年々減少している。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年度より財源不足に伴い、基金取崩しを行っており、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合併特例債を財源とする基金の積立も終了したため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する見込み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普通交付税の合併算定替え終了により、積立額は減少傾向にある。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来年度から、さらなる取崩しが予想されるため、最小限の取崩しとなるよう経費の削減、財源の確保に努める。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：自治組織・地域住民が中心となって、取り組む地域づくり及び町の一体化に関する施策の推進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ふるさと応援基金：ふるさと美波を愛し、ふるさと美波の未来に向けて応援しようとする寄附者の意向を反映し、個性豊かで活力あるまちづくりの推進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：合併特例債を財源とするまちづくり基金の積立を行っている。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：合併特例債の財源が上限となる本年度以降、現在の財政状況では一般財源による積立は困難である。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今後は厳しい財政状況が予測されるため、地域づくり事業の財源として活用する。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ふるさと応援基金：個性豊かで活力あるまちづくりに関連する事業の財源として活用する。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年度より普通交付税の縮減に伴い、積立額は年々減少している。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年度より基金取崩しを行っており、全体的には減少となっている。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普通交付税の合併算定替え終了に伴い、来年度からさらなる取崩しが予想されるため、最小限の取崩しとなるよう経費の削減、財源の確保に努める。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年度より普通交付税の縮減に伴い、積立額は年々減少している。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大規模事業の起債償還に伴い、来年度からはさらなる取崩しが予想されるため、最小限の取崩しとなるよう経費の削減、財源の確保に努める。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655395B-2C9A-4C37-8C31-2E69DFEBD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10F7D66-B53D-4B5E-9F90-A281725594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48534A0-F740-417F-8F08-B05C13AB4FB7}"/>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FDB19E9-427D-4DC6-AE66-2CC7BDD5B7DC}"/>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4848699-79CD-4DE7-9919-A121B65015A2}"/>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517652D-3C98-402C-9C02-1B9E27DDC8F3}"/>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C2A2EBD1-6381-4E8A-8233-E6FD124A4047}"/>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D33FF36B-0C3C-42DE-98A9-9F31A516929B}"/>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63148EE0-A763-4622-98D7-048C0825FD9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87828DC-AAB9-46F4-AE68-184FC40B842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80BB8BAD-D700-4B59-BC55-BEB22EBCE58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4629C259-CDA5-4733-A4CB-4D8119B3197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E5D9E604-5043-43E7-BEC9-C24CCC47F0E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CD8BA53-93B4-469D-B55D-28BFC6B3986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14AF57BA-0C82-45B2-B2FF-B0EA550D967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66E2B1AF-894C-46E1-8956-5B056F1E680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673C7D6F-A359-4FB4-9CA5-F5D7924D9AD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AE317DF9-D690-4EA0-8F33-2CF00A7A9A2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
6,371
140.74
7,386,587
7,008,366
298,521
3,700,666
8,178,648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5AE8069-E47C-4772-B419-B7B75913578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2E8429F-3346-4AFC-8EFC-DDF81F04FAE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2ECB20FB-297B-468E-A127-F4F93DC2025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608218ED-BC21-44CB-B0AE-8E993041DA3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DB4B3CD6-C9A8-4FC5-A5C2-064C8A59380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199203B0-3AFF-40A2-97A8-F47735303A7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C3494CBB-798D-4643-83F4-5694F5469D3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A80D01CF-DE43-4A0E-8A47-BF75A9829BF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8AC7F03D-E595-4C3D-AD62-C0BDD611F1C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741E112C-818D-4E23-93D0-A7B8393307C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E4D9E526-C505-414B-A605-9272292511D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8FCC448C-985B-4107-8239-42CD056C444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F3794AE6-6210-478A-AE0F-1A83A08F30E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E2AC946A-987F-4CDC-87BF-BB7A00D1B8C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C58C1D4-1BFB-4846-8237-AF9874CDD3C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B2B0EE3B-19B4-4B15-8210-2D6073D14BC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41FBCE0E-4889-4425-941D-DE2DD84577F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2F5D8D95-F5A0-49BD-9E83-06FCB0E313F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C721CACA-67A6-466D-A8B5-3664571AA9E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709190E0-0D3A-4B64-9708-9FF2BA5F8D41}"/>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683FB39C-FA51-415A-8B68-4EBFA52091E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51C528ED-CF18-4A83-865F-B358C340CA8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6AA06D0F-CDFA-4E6E-AD2E-D1AD1F44BEA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3B5FFAD9-6853-443C-B2C2-CB5EDB32346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C8C4F47A-817B-4C78-92BC-63198BB7F4BE}"/>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5EF15101-AB88-4B35-A64E-EC061614B11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6806D5C-21FF-42D5-B77E-F8268BCE26AC}"/>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CEC585DF-5DD8-4F29-9608-E27C1CEC68F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A60B22AE-899C-4B2D-8530-5E2B48929C3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428C62E8-74AD-4BC8-BE6F-A443C3F9646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9FD9C0BC-6C28-4040-BF41-5C7A9EC7B52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EDC23356-7C01-4219-AD3A-DE9FF46BB51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A2FDBF68-D2E1-41F8-B3CE-5AD7B49E431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C7BFF44-234B-4F87-843B-5E846936CBE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EC5AAD1D-9842-4430-B42A-29D20CD9563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公共施設（公営住宅、道路、橋梁など）は補修などで施設の維持を図っているため、減価償却率が高くなっている。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84DED5C8-D1F2-4C87-897A-865AB0F47E7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E5D99DBA-90D3-404D-B1CE-F97EED87E41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B15C77E6-550B-471C-98A6-C1B3D649638D}"/>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52C23F9A-3909-406E-A5EF-3FB90DDAB6F1}"/>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102D4BF-9BB9-4E7B-9434-D7E204E43F8A}"/>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5136072F-CDB1-47D2-8A36-9E61AD81CB68}"/>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33BCAE3-01E7-46B3-8C28-4E84A598D002}"/>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F7270FF5-5CB5-45DA-895A-7070864D3EC9}"/>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8E26455A-E29D-458B-A107-A45DA83E7A2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B24160BB-13D7-4958-8A1C-D94B0189B947}"/>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27CF39BF-E4B9-40DE-AE8A-A8D53DBAFC51}"/>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FFA1E8C2-23B3-4EE3-A7DE-27544EC9A174}"/>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E19133B1-AAC8-4183-B318-92F78EE49C23}"/>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2A38A11A-5E17-4B4A-8AB1-E053DF4B08A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F64F3B9-0F0A-43CD-AA2B-2DFB9D67CF6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B7BEE50F-EFBF-4702-9EB0-F4060D71570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1" name="直線コネクタ 70">
          <a:extLst>
            <a:ext uri="{FF2B5EF4-FFF2-40B4-BE49-F238E27FC236}">
              <a16:creationId xmlns:a16="http://schemas.microsoft.com/office/drawing/2014/main" id="{6B492891-1700-46E5-9394-75A1F0879B58}"/>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2" name="有形固定資産減価償却率最小値テキスト">
          <a:extLst>
            <a:ext uri="{FF2B5EF4-FFF2-40B4-BE49-F238E27FC236}">
              <a16:creationId xmlns:a16="http://schemas.microsoft.com/office/drawing/2014/main" id="{D324A951-1826-4E40-9980-85D162107510}"/>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3" name="直線コネクタ 72">
          <a:extLst>
            <a:ext uri="{FF2B5EF4-FFF2-40B4-BE49-F238E27FC236}">
              <a16:creationId xmlns:a16="http://schemas.microsoft.com/office/drawing/2014/main" id="{F810445D-0718-4EDE-BB8C-42A8432B0AEA}"/>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4" name="有形固定資産減価償却率最大値テキスト">
          <a:extLst>
            <a:ext uri="{FF2B5EF4-FFF2-40B4-BE49-F238E27FC236}">
              <a16:creationId xmlns:a16="http://schemas.microsoft.com/office/drawing/2014/main" id="{ACCE68BB-A35B-4D0D-B995-BBD73B1904D9}"/>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5" name="直線コネクタ 74">
          <a:extLst>
            <a:ext uri="{FF2B5EF4-FFF2-40B4-BE49-F238E27FC236}">
              <a16:creationId xmlns:a16="http://schemas.microsoft.com/office/drawing/2014/main" id="{FDE77FDF-B874-4916-8D8C-F3DE4AFB715A}"/>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6" name="有形固定資産減価償却率平均値テキスト">
          <a:extLst>
            <a:ext uri="{FF2B5EF4-FFF2-40B4-BE49-F238E27FC236}">
              <a16:creationId xmlns:a16="http://schemas.microsoft.com/office/drawing/2014/main" id="{4398525B-5104-4F13-976F-83CAE0BA7B3E}"/>
            </a:ext>
          </a:extLst>
        </xdr:cNvPr>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7" name="フローチャート: 判断 76">
          <a:extLst>
            <a:ext uri="{FF2B5EF4-FFF2-40B4-BE49-F238E27FC236}">
              <a16:creationId xmlns:a16="http://schemas.microsoft.com/office/drawing/2014/main" id="{EEA0C0E7-681F-41A6-8869-9AFDB7A03532}"/>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8" name="フローチャート: 判断 77">
          <a:extLst>
            <a:ext uri="{FF2B5EF4-FFF2-40B4-BE49-F238E27FC236}">
              <a16:creationId xmlns:a16="http://schemas.microsoft.com/office/drawing/2014/main" id="{4B5E9BC1-79B3-4E93-8E62-E571F6A1B9C3}"/>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9" name="フローチャート: 判断 78">
          <a:extLst>
            <a:ext uri="{FF2B5EF4-FFF2-40B4-BE49-F238E27FC236}">
              <a16:creationId xmlns:a16="http://schemas.microsoft.com/office/drawing/2014/main" id="{67513E75-9045-4474-A5B8-42487A6FA6E1}"/>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0" name="フローチャート: 判断 79">
          <a:extLst>
            <a:ext uri="{FF2B5EF4-FFF2-40B4-BE49-F238E27FC236}">
              <a16:creationId xmlns:a16="http://schemas.microsoft.com/office/drawing/2014/main" id="{A5D34DAF-0DEB-4B60-9A65-F224F3891B55}"/>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1" name="フローチャート: 判断 80">
          <a:extLst>
            <a:ext uri="{FF2B5EF4-FFF2-40B4-BE49-F238E27FC236}">
              <a16:creationId xmlns:a16="http://schemas.microsoft.com/office/drawing/2014/main" id="{12F6D7F6-BACC-4BFC-8F1F-D80164EE8DA9}"/>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9FEB844-83B8-4360-85B0-86C8500462F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28559F4-A213-4EA0-B1E7-28EA604E677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EB52F04-654C-472D-9DB9-31AC1E3B7C2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F72D5E9-37CE-414A-BA3F-79B345D03D2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08144DD-2D67-478B-81C8-7AF0185E771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60748</xdr:rowOff>
    </xdr:from>
    <xdr:to>
      <xdr:col>23</xdr:col>
      <xdr:colOff>136525</xdr:colOff>
      <xdr:row>31</xdr:row>
      <xdr:rowOff>162348</xdr:rowOff>
    </xdr:to>
    <xdr:sp macro="" textlink="">
      <xdr:nvSpPr>
        <xdr:cNvPr id="87" name="楕円 86">
          <a:extLst>
            <a:ext uri="{FF2B5EF4-FFF2-40B4-BE49-F238E27FC236}">
              <a16:creationId xmlns:a16="http://schemas.microsoft.com/office/drawing/2014/main" id="{364F918D-C602-407A-AFF3-2551CD346093}"/>
            </a:ext>
          </a:extLst>
        </xdr:cNvPr>
        <xdr:cNvSpPr/>
      </xdr:nvSpPr>
      <xdr:spPr>
        <a:xfrm>
          <a:off x="4711700" y="53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39175</xdr:rowOff>
    </xdr:from>
    <xdr:ext cx="405111" cy="259045"/>
    <xdr:sp macro="" textlink="">
      <xdr:nvSpPr>
        <xdr:cNvPr id="88" name="有形固定資産減価償却率該当値テキスト">
          <a:extLst>
            <a:ext uri="{FF2B5EF4-FFF2-40B4-BE49-F238E27FC236}">
              <a16:creationId xmlns:a16="http://schemas.microsoft.com/office/drawing/2014/main" id="{6BC909EC-DA94-4837-8BED-871F50F3FE3B}"/>
            </a:ext>
          </a:extLst>
        </xdr:cNvPr>
        <xdr:cNvSpPr txBox="1"/>
      </xdr:nvSpPr>
      <xdr:spPr>
        <a:xfrm>
          <a:off x="4813300" y="535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89" name="楕円 88">
          <a:extLst>
            <a:ext uri="{FF2B5EF4-FFF2-40B4-BE49-F238E27FC236}">
              <a16:creationId xmlns:a16="http://schemas.microsoft.com/office/drawing/2014/main" id="{195B8CD1-702C-487D-9FCB-9F0421CB895B}"/>
            </a:ext>
          </a:extLst>
        </xdr:cNvPr>
        <xdr:cNvSpPr/>
      </xdr:nvSpPr>
      <xdr:spPr>
        <a:xfrm>
          <a:off x="40005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111548</xdr:rowOff>
    </xdr:to>
    <xdr:cxnSp macro="">
      <xdr:nvCxnSpPr>
        <xdr:cNvPr id="90" name="直線コネクタ 89">
          <a:extLst>
            <a:ext uri="{FF2B5EF4-FFF2-40B4-BE49-F238E27FC236}">
              <a16:creationId xmlns:a16="http://schemas.microsoft.com/office/drawing/2014/main" id="{0C5CF331-020C-453C-BFFB-CACCD8538332}"/>
            </a:ext>
          </a:extLst>
        </xdr:cNvPr>
        <xdr:cNvCxnSpPr/>
      </xdr:nvCxnSpPr>
      <xdr:spPr>
        <a:xfrm>
          <a:off x="4051300" y="537972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91" name="楕円 90">
          <a:extLst>
            <a:ext uri="{FF2B5EF4-FFF2-40B4-BE49-F238E27FC236}">
              <a16:creationId xmlns:a16="http://schemas.microsoft.com/office/drawing/2014/main" id="{0F8C7277-C4CE-4AD3-B1C4-DDEF8705E26E}"/>
            </a:ext>
          </a:extLst>
        </xdr:cNvPr>
        <xdr:cNvSpPr/>
      </xdr:nvSpPr>
      <xdr:spPr>
        <a:xfrm>
          <a:off x="3238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64770</xdr:rowOff>
    </xdr:to>
    <xdr:cxnSp macro="">
      <xdr:nvCxnSpPr>
        <xdr:cNvPr id="92" name="直線コネクタ 91">
          <a:extLst>
            <a:ext uri="{FF2B5EF4-FFF2-40B4-BE49-F238E27FC236}">
              <a16:creationId xmlns:a16="http://schemas.microsoft.com/office/drawing/2014/main" id="{5F639CD8-EF7F-42A9-AAA0-01BA8BF03398}"/>
            </a:ext>
          </a:extLst>
        </xdr:cNvPr>
        <xdr:cNvCxnSpPr/>
      </xdr:nvCxnSpPr>
      <xdr:spPr>
        <a:xfrm>
          <a:off x="3289300" y="533654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3" name="楕円 92">
          <a:extLst>
            <a:ext uri="{FF2B5EF4-FFF2-40B4-BE49-F238E27FC236}">
              <a16:creationId xmlns:a16="http://schemas.microsoft.com/office/drawing/2014/main" id="{A8CE6132-33CB-4CD0-B699-EB378AC34AFC}"/>
            </a:ext>
          </a:extLst>
        </xdr:cNvPr>
        <xdr:cNvSpPr/>
      </xdr:nvSpPr>
      <xdr:spPr>
        <a:xfrm>
          <a:off x="2476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21590</xdr:rowOff>
    </xdr:to>
    <xdr:cxnSp macro="">
      <xdr:nvCxnSpPr>
        <xdr:cNvPr id="94" name="直線コネクタ 93">
          <a:extLst>
            <a:ext uri="{FF2B5EF4-FFF2-40B4-BE49-F238E27FC236}">
              <a16:creationId xmlns:a16="http://schemas.microsoft.com/office/drawing/2014/main" id="{7756474A-0624-4F7D-BCA7-D51984F1DA78}"/>
            </a:ext>
          </a:extLst>
        </xdr:cNvPr>
        <xdr:cNvCxnSpPr/>
      </xdr:nvCxnSpPr>
      <xdr:spPr>
        <a:xfrm>
          <a:off x="2527300" y="528256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135043</xdr:rowOff>
    </xdr:from>
    <xdr:to>
      <xdr:col>7</xdr:col>
      <xdr:colOff>187325</xdr:colOff>
      <xdr:row>31</xdr:row>
      <xdr:rowOff>65193</xdr:rowOff>
    </xdr:to>
    <xdr:sp macro="" textlink="">
      <xdr:nvSpPr>
        <xdr:cNvPr id="95" name="楕円 94">
          <a:extLst>
            <a:ext uri="{FF2B5EF4-FFF2-40B4-BE49-F238E27FC236}">
              <a16:creationId xmlns:a16="http://schemas.microsoft.com/office/drawing/2014/main" id="{57190FD8-DC1A-487E-B7B8-E3DFC185D830}"/>
            </a:ext>
          </a:extLst>
        </xdr:cNvPr>
        <xdr:cNvSpPr/>
      </xdr:nvSpPr>
      <xdr:spPr>
        <a:xfrm>
          <a:off x="1714500" y="52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14393</xdr:rowOff>
    </xdr:to>
    <xdr:cxnSp macro="">
      <xdr:nvCxnSpPr>
        <xdr:cNvPr id="96" name="直線コネクタ 95">
          <a:extLst>
            <a:ext uri="{FF2B5EF4-FFF2-40B4-BE49-F238E27FC236}">
              <a16:creationId xmlns:a16="http://schemas.microsoft.com/office/drawing/2014/main" id="{CFEA12DF-9043-498F-9F15-75D988688A4F}"/>
            </a:ext>
          </a:extLst>
        </xdr:cNvPr>
        <xdr:cNvCxnSpPr/>
      </xdr:nvCxnSpPr>
      <xdr:spPr>
        <a:xfrm flipV="1">
          <a:off x="1765300" y="528256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7" name="n_1aveValue有形固定資産減価償却率">
          <a:extLst>
            <a:ext uri="{FF2B5EF4-FFF2-40B4-BE49-F238E27FC236}">
              <a16:creationId xmlns:a16="http://schemas.microsoft.com/office/drawing/2014/main" id="{E49783BE-0196-43A7-8377-25BCC447DDE8}"/>
            </a:ext>
          </a:extLst>
        </xdr:cNvPr>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8" name="n_2aveValue有形固定資産減価償却率">
          <a:extLst>
            <a:ext uri="{FF2B5EF4-FFF2-40B4-BE49-F238E27FC236}">
              <a16:creationId xmlns:a16="http://schemas.microsoft.com/office/drawing/2014/main" id="{7A627EF4-0DD5-494E-96F4-D384C2F94467}"/>
            </a:ext>
          </a:extLst>
        </xdr:cNvPr>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9" name="n_3aveValue有形固定資産減価償却率">
          <a:extLst>
            <a:ext uri="{FF2B5EF4-FFF2-40B4-BE49-F238E27FC236}">
              <a16:creationId xmlns:a16="http://schemas.microsoft.com/office/drawing/2014/main" id="{2B51FE26-F1B6-453F-BC34-13C51FFEC376}"/>
            </a:ext>
          </a:extLst>
        </xdr:cNvPr>
        <xdr:cNvSpPr txBox="1"/>
      </xdr:nvSpPr>
      <xdr:spPr>
        <a:xfrm>
          <a:off x="2324744" y="49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0" name="n_4aveValue有形固定資産減価償却率">
          <a:extLst>
            <a:ext uri="{FF2B5EF4-FFF2-40B4-BE49-F238E27FC236}">
              <a16:creationId xmlns:a16="http://schemas.microsoft.com/office/drawing/2014/main" id="{230DF4B3-DABD-4F46-90C4-48EFA4641EF0}"/>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132097</xdr:rowOff>
    </xdr:from>
    <xdr:ext cx="405111" cy="259045"/>
    <xdr:sp macro="" textlink="">
      <xdr:nvSpPr>
        <xdr:cNvPr id="101" name="n_1mainValue有形固定資産減価償却率">
          <a:extLst>
            <a:ext uri="{FF2B5EF4-FFF2-40B4-BE49-F238E27FC236}">
              <a16:creationId xmlns:a16="http://schemas.microsoft.com/office/drawing/2014/main" id="{A9F00CBF-AE3C-4CD4-8B55-E991C228BD20}"/>
            </a:ext>
          </a:extLst>
        </xdr:cNvPr>
        <xdr:cNvSpPr txBox="1"/>
      </xdr:nvSpPr>
      <xdr:spPr>
        <a:xfrm>
          <a:off x="38360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102" name="n_2mainValue有形固定資産減価償却率">
          <a:extLst>
            <a:ext uri="{FF2B5EF4-FFF2-40B4-BE49-F238E27FC236}">
              <a16:creationId xmlns:a16="http://schemas.microsoft.com/office/drawing/2014/main" id="{539ADEB1-E41B-406E-AF2A-BE2C1560C025}"/>
            </a:ext>
          </a:extLst>
        </xdr:cNvPr>
        <xdr:cNvSpPr txBox="1"/>
      </xdr:nvSpPr>
      <xdr:spPr>
        <a:xfrm>
          <a:off x="3086744"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mainValue有形固定資産減価償却率">
          <a:extLst>
            <a:ext uri="{FF2B5EF4-FFF2-40B4-BE49-F238E27FC236}">
              <a16:creationId xmlns:a16="http://schemas.microsoft.com/office/drawing/2014/main" id="{7F0A24D4-8A3B-4352-9C36-D95F7E82E7B5}"/>
            </a:ext>
          </a:extLst>
        </xdr:cNvPr>
        <xdr:cNvSpPr txBox="1"/>
      </xdr:nvSpPr>
      <xdr:spPr>
        <a:xfrm>
          <a:off x="2324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104" name="n_4mainValue有形固定資産減価償却率">
          <a:extLst>
            <a:ext uri="{FF2B5EF4-FFF2-40B4-BE49-F238E27FC236}">
              <a16:creationId xmlns:a16="http://schemas.microsoft.com/office/drawing/2014/main" id="{079902EF-F63C-4951-8066-AF433C9A97D7}"/>
            </a:ext>
          </a:extLst>
        </xdr:cNvPr>
        <xdr:cNvSpPr txBox="1"/>
      </xdr:nvSpPr>
      <xdr:spPr>
        <a:xfrm>
          <a:off x="1562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D1C4B8B6-6817-4AA1-BD0D-81640FEB00C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7BB45583-0DB6-48C6-BAD6-3C257229F59A}"/>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B3E0568C-FD56-48BC-8804-B9ED94A9A05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805F9250-F1C6-4904-A56A-96466504ACB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4992C5D6-C3B8-4F36-A12C-92D7F2CA8F0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36FF2AE4-2D6C-4CC4-BB52-13B41453FFA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905171CD-8D5F-4B3E-BA24-FB6A147CCB5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390836CE-679F-4CB7-91F8-69B9E160936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EA645C4D-9CBD-448D-A3AB-973EE465F73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4D438126-459C-4F43-A2E5-1FB52E703A6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8D309126-3E83-4E6F-998A-DE59E154323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6D96C218-DAD2-4F2E-B918-930976363A4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207FFFE7-4CA8-45F7-8EED-36BB37A90ED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基金残高の減少に伴い、債務償還比率が高くなっている。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7737A55F-5436-408C-8CF9-2F7CA2AD77B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30B88548-5DD0-4FA0-AC27-043544C32F9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641F3906-93F1-47EB-8B90-BD9E3FB1BC7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720AA41F-E69A-483E-8A75-7C772584FD8D}"/>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CECAEDB9-AD17-48D8-A1C2-014C2B20B9EE}"/>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34CB5C72-973E-4E86-B332-20AB9CABE953}"/>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EF5F4A94-E655-4429-97A5-D6CE7C67E67B}"/>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B073D43-6A4F-4A36-B2B8-840385F0301B}"/>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7C202138-4BB0-466B-B43D-4DAE3B53382A}"/>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779272F8-1655-47AA-8D77-2E339474F101}"/>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B97899D5-C4B1-413A-BC2B-6EEF8501E599}"/>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B5E0A285-3EB1-44E6-9D30-C616C3E351F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1A60FA1B-7754-4EF2-9867-BB99DB8B3ADF}"/>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C5FFC45E-C6BB-4EB7-8984-130E92E442A5}"/>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A95B0140-0491-419A-AE5E-50049D3CBBBB}"/>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C06CF3E-D036-4758-A3F2-BF864120168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48CC510-17BC-4A12-B3B2-A516EDCA604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5" name="直線コネクタ 134">
          <a:extLst>
            <a:ext uri="{FF2B5EF4-FFF2-40B4-BE49-F238E27FC236}">
              <a16:creationId xmlns:a16="http://schemas.microsoft.com/office/drawing/2014/main" id="{AB1CB527-1230-4F92-BED4-E1B5A35EFC31}"/>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6" name="債務償還比率最小値テキスト">
          <a:extLst>
            <a:ext uri="{FF2B5EF4-FFF2-40B4-BE49-F238E27FC236}">
              <a16:creationId xmlns:a16="http://schemas.microsoft.com/office/drawing/2014/main" id="{DC107122-AFEA-4BFD-9964-FC98A8F17E5E}"/>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7" name="直線コネクタ 136">
          <a:extLst>
            <a:ext uri="{FF2B5EF4-FFF2-40B4-BE49-F238E27FC236}">
              <a16:creationId xmlns:a16="http://schemas.microsoft.com/office/drawing/2014/main" id="{CAFD9CC9-8D04-4422-9ECB-AC692B9577C1}"/>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5B00B886-1358-40A6-B6D7-FBCEEBFD9527}"/>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C4781ED1-E72E-4F0F-B7DB-95053DBB32EA}"/>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40" name="債務償還比率平均値テキスト">
          <a:extLst>
            <a:ext uri="{FF2B5EF4-FFF2-40B4-BE49-F238E27FC236}">
              <a16:creationId xmlns:a16="http://schemas.microsoft.com/office/drawing/2014/main" id="{8B5A959D-864F-423B-B4D2-44D7849C0F00}"/>
            </a:ext>
          </a:extLst>
        </xdr:cNvPr>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1" name="フローチャート: 判断 140">
          <a:extLst>
            <a:ext uri="{FF2B5EF4-FFF2-40B4-BE49-F238E27FC236}">
              <a16:creationId xmlns:a16="http://schemas.microsoft.com/office/drawing/2014/main" id="{78CCEE1A-B2A8-4B88-852C-C4B09604CF45}"/>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2" name="フローチャート: 判断 141">
          <a:extLst>
            <a:ext uri="{FF2B5EF4-FFF2-40B4-BE49-F238E27FC236}">
              <a16:creationId xmlns:a16="http://schemas.microsoft.com/office/drawing/2014/main" id="{A5755D95-B53E-4D98-9DC8-600102142A30}"/>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3" name="フローチャート: 判断 142">
          <a:extLst>
            <a:ext uri="{FF2B5EF4-FFF2-40B4-BE49-F238E27FC236}">
              <a16:creationId xmlns:a16="http://schemas.microsoft.com/office/drawing/2014/main" id="{172F5567-FEDD-42BC-B3E5-70DCB2ED53B7}"/>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4" name="フローチャート: 判断 143">
          <a:extLst>
            <a:ext uri="{FF2B5EF4-FFF2-40B4-BE49-F238E27FC236}">
              <a16:creationId xmlns:a16="http://schemas.microsoft.com/office/drawing/2014/main" id="{FC7361CB-3573-419A-9BC8-1432207493C2}"/>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5" name="フローチャート: 判断 144">
          <a:extLst>
            <a:ext uri="{FF2B5EF4-FFF2-40B4-BE49-F238E27FC236}">
              <a16:creationId xmlns:a16="http://schemas.microsoft.com/office/drawing/2014/main" id="{1BAA453D-2398-4C41-A3E5-F25B58F5C074}"/>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DDE604E-5BF9-4459-9340-307244331E0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2D7CB6D0-02A6-4222-9D47-4D031B15BFC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6AF09EE-EA9B-4A73-A4B5-75DA09363A9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E0D4FE7-AF11-4B37-BD2F-F168B9FC068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43DBB8D-6611-4145-99E4-85CEFC1CAB2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142343</xdr:rowOff>
    </xdr:from>
    <xdr:to>
      <xdr:col>76</xdr:col>
      <xdr:colOff>73025</xdr:colOff>
      <xdr:row>31</xdr:row>
      <xdr:rowOff>72493</xdr:rowOff>
    </xdr:to>
    <xdr:sp macro="" textlink="">
      <xdr:nvSpPr>
        <xdr:cNvPr id="151" name="楕円 150">
          <a:extLst>
            <a:ext uri="{FF2B5EF4-FFF2-40B4-BE49-F238E27FC236}">
              <a16:creationId xmlns:a16="http://schemas.microsoft.com/office/drawing/2014/main" id="{785AE2FD-9D55-4301-AB06-6D6608793961}"/>
            </a:ext>
          </a:extLst>
        </xdr:cNvPr>
        <xdr:cNvSpPr/>
      </xdr:nvSpPr>
      <xdr:spPr>
        <a:xfrm>
          <a:off x="14744700" y="528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120770</xdr:rowOff>
    </xdr:from>
    <xdr:ext cx="469744" cy="259045"/>
    <xdr:sp macro="" textlink="">
      <xdr:nvSpPr>
        <xdr:cNvPr id="152" name="債務償還比率該当値テキスト">
          <a:extLst>
            <a:ext uri="{FF2B5EF4-FFF2-40B4-BE49-F238E27FC236}">
              <a16:creationId xmlns:a16="http://schemas.microsoft.com/office/drawing/2014/main" id="{B1DB377F-2047-45BA-9973-BC4CFB34F7BA}"/>
            </a:ext>
          </a:extLst>
        </xdr:cNvPr>
        <xdr:cNvSpPr txBox="1"/>
      </xdr:nvSpPr>
      <xdr:spPr>
        <a:xfrm>
          <a:off x="14846300" y="526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88984</xdr:rowOff>
    </xdr:from>
    <xdr:to>
      <xdr:col>72</xdr:col>
      <xdr:colOff>123825</xdr:colOff>
      <xdr:row>31</xdr:row>
      <xdr:rowOff>19134</xdr:rowOff>
    </xdr:to>
    <xdr:sp macro="" textlink="">
      <xdr:nvSpPr>
        <xdr:cNvPr id="153" name="楕円 152">
          <a:extLst>
            <a:ext uri="{FF2B5EF4-FFF2-40B4-BE49-F238E27FC236}">
              <a16:creationId xmlns:a16="http://schemas.microsoft.com/office/drawing/2014/main" id="{B5572B36-B53C-4497-8896-65AC0478A148}"/>
            </a:ext>
          </a:extLst>
        </xdr:cNvPr>
        <xdr:cNvSpPr/>
      </xdr:nvSpPr>
      <xdr:spPr>
        <a:xfrm>
          <a:off x="14033500" y="52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139784</xdr:rowOff>
    </xdr:from>
    <xdr:to>
      <xdr:col>76</xdr:col>
      <xdr:colOff>22225</xdr:colOff>
      <xdr:row>31</xdr:row>
      <xdr:rowOff>21693</xdr:rowOff>
    </xdr:to>
    <xdr:cxnSp macro="">
      <xdr:nvCxnSpPr>
        <xdr:cNvPr id="154" name="直線コネクタ 153">
          <a:extLst>
            <a:ext uri="{FF2B5EF4-FFF2-40B4-BE49-F238E27FC236}">
              <a16:creationId xmlns:a16="http://schemas.microsoft.com/office/drawing/2014/main" id="{0C01411B-750D-4233-BB9A-56AC1037820A}"/>
            </a:ext>
          </a:extLst>
        </xdr:cNvPr>
        <xdr:cNvCxnSpPr/>
      </xdr:nvCxnSpPr>
      <xdr:spPr>
        <a:xfrm>
          <a:off x="14084300" y="5283284"/>
          <a:ext cx="711200" cy="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27505</xdr:rowOff>
    </xdr:from>
    <xdr:to>
      <xdr:col>68</xdr:col>
      <xdr:colOff>123825</xdr:colOff>
      <xdr:row>30</xdr:row>
      <xdr:rowOff>129105</xdr:rowOff>
    </xdr:to>
    <xdr:sp macro="" textlink="">
      <xdr:nvSpPr>
        <xdr:cNvPr id="155" name="楕円 154">
          <a:extLst>
            <a:ext uri="{FF2B5EF4-FFF2-40B4-BE49-F238E27FC236}">
              <a16:creationId xmlns:a16="http://schemas.microsoft.com/office/drawing/2014/main" id="{57AE7DE0-32BE-43BC-AECA-900D3F619494}"/>
            </a:ext>
          </a:extLst>
        </xdr:cNvPr>
        <xdr:cNvSpPr/>
      </xdr:nvSpPr>
      <xdr:spPr>
        <a:xfrm>
          <a:off x="13271500" y="51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78305</xdr:rowOff>
    </xdr:from>
    <xdr:to>
      <xdr:col>72</xdr:col>
      <xdr:colOff>73025</xdr:colOff>
      <xdr:row>30</xdr:row>
      <xdr:rowOff>139784</xdr:rowOff>
    </xdr:to>
    <xdr:cxnSp macro="">
      <xdr:nvCxnSpPr>
        <xdr:cNvPr id="156" name="直線コネクタ 155">
          <a:extLst>
            <a:ext uri="{FF2B5EF4-FFF2-40B4-BE49-F238E27FC236}">
              <a16:creationId xmlns:a16="http://schemas.microsoft.com/office/drawing/2014/main" id="{ED03BDD7-2B25-4161-B7AF-693DF282079B}"/>
            </a:ext>
          </a:extLst>
        </xdr:cNvPr>
        <xdr:cNvCxnSpPr/>
      </xdr:nvCxnSpPr>
      <xdr:spPr>
        <a:xfrm>
          <a:off x="13322300" y="5221805"/>
          <a:ext cx="762000" cy="6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169962</xdr:rowOff>
    </xdr:from>
    <xdr:to>
      <xdr:col>64</xdr:col>
      <xdr:colOff>123825</xdr:colOff>
      <xdr:row>30</xdr:row>
      <xdr:rowOff>100112</xdr:rowOff>
    </xdr:to>
    <xdr:sp macro="" textlink="">
      <xdr:nvSpPr>
        <xdr:cNvPr id="157" name="楕円 156">
          <a:extLst>
            <a:ext uri="{FF2B5EF4-FFF2-40B4-BE49-F238E27FC236}">
              <a16:creationId xmlns:a16="http://schemas.microsoft.com/office/drawing/2014/main" id="{27D2CCE5-DFD4-46B3-B78E-B35BF30EBDB7}"/>
            </a:ext>
          </a:extLst>
        </xdr:cNvPr>
        <xdr:cNvSpPr/>
      </xdr:nvSpPr>
      <xdr:spPr>
        <a:xfrm>
          <a:off x="12509500" y="51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49312</xdr:rowOff>
    </xdr:from>
    <xdr:to>
      <xdr:col>68</xdr:col>
      <xdr:colOff>73025</xdr:colOff>
      <xdr:row>30</xdr:row>
      <xdr:rowOff>78305</xdr:rowOff>
    </xdr:to>
    <xdr:cxnSp macro="">
      <xdr:nvCxnSpPr>
        <xdr:cNvPr id="158" name="直線コネクタ 157">
          <a:extLst>
            <a:ext uri="{FF2B5EF4-FFF2-40B4-BE49-F238E27FC236}">
              <a16:creationId xmlns:a16="http://schemas.microsoft.com/office/drawing/2014/main" id="{E7DD33D5-0A78-4ACA-B425-F16613F217D3}"/>
            </a:ext>
          </a:extLst>
        </xdr:cNvPr>
        <xdr:cNvCxnSpPr/>
      </xdr:nvCxnSpPr>
      <xdr:spPr>
        <a:xfrm>
          <a:off x="12560300" y="5192812"/>
          <a:ext cx="762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112969</xdr:rowOff>
    </xdr:from>
    <xdr:to>
      <xdr:col>60</xdr:col>
      <xdr:colOff>123825</xdr:colOff>
      <xdr:row>29</xdr:row>
      <xdr:rowOff>43119</xdr:rowOff>
    </xdr:to>
    <xdr:sp macro="" textlink="">
      <xdr:nvSpPr>
        <xdr:cNvPr id="159" name="楕円 158">
          <a:extLst>
            <a:ext uri="{FF2B5EF4-FFF2-40B4-BE49-F238E27FC236}">
              <a16:creationId xmlns:a16="http://schemas.microsoft.com/office/drawing/2014/main" id="{112C2C3E-3FEE-410C-8489-24D06EF0B0BB}"/>
            </a:ext>
          </a:extLst>
        </xdr:cNvPr>
        <xdr:cNvSpPr/>
      </xdr:nvSpPr>
      <xdr:spPr>
        <a:xfrm>
          <a:off x="11747500" y="49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163769</xdr:rowOff>
    </xdr:from>
    <xdr:to>
      <xdr:col>64</xdr:col>
      <xdr:colOff>73025</xdr:colOff>
      <xdr:row>30</xdr:row>
      <xdr:rowOff>49312</xdr:rowOff>
    </xdr:to>
    <xdr:cxnSp macro="">
      <xdr:nvCxnSpPr>
        <xdr:cNvPr id="160" name="直線コネクタ 159">
          <a:extLst>
            <a:ext uri="{FF2B5EF4-FFF2-40B4-BE49-F238E27FC236}">
              <a16:creationId xmlns:a16="http://schemas.microsoft.com/office/drawing/2014/main" id="{B838E451-B211-499F-AD4F-E731A17820C2}"/>
            </a:ext>
          </a:extLst>
        </xdr:cNvPr>
        <xdr:cNvCxnSpPr/>
      </xdr:nvCxnSpPr>
      <xdr:spPr>
        <a:xfrm>
          <a:off x="11798300" y="4964369"/>
          <a:ext cx="762000" cy="22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61" name="n_1aveValue債務償還比率">
          <a:extLst>
            <a:ext uri="{FF2B5EF4-FFF2-40B4-BE49-F238E27FC236}">
              <a16:creationId xmlns:a16="http://schemas.microsoft.com/office/drawing/2014/main" id="{3F66B933-6DDD-4E86-A9E8-2F813303F43D}"/>
            </a:ext>
          </a:extLst>
        </xdr:cNvPr>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62" name="n_2aveValue債務償還比率">
          <a:extLst>
            <a:ext uri="{FF2B5EF4-FFF2-40B4-BE49-F238E27FC236}">
              <a16:creationId xmlns:a16="http://schemas.microsoft.com/office/drawing/2014/main" id="{903F597F-0863-4DFE-A136-5316109848AE}"/>
            </a:ext>
          </a:extLst>
        </xdr:cNvPr>
        <xdr:cNvSpPr txBox="1"/>
      </xdr:nvSpPr>
      <xdr:spPr>
        <a:xfrm>
          <a:off x="130874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63" name="n_3aveValue債務償還比率">
          <a:extLst>
            <a:ext uri="{FF2B5EF4-FFF2-40B4-BE49-F238E27FC236}">
              <a16:creationId xmlns:a16="http://schemas.microsoft.com/office/drawing/2014/main" id="{C3AA062E-E38F-4DB0-9019-4FBAFB51126B}"/>
            </a:ext>
          </a:extLst>
        </xdr:cNvPr>
        <xdr:cNvSpPr txBox="1"/>
      </xdr:nvSpPr>
      <xdr:spPr>
        <a:xfrm>
          <a:off x="12325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4" name="n_4aveValue債務償還比率">
          <a:extLst>
            <a:ext uri="{FF2B5EF4-FFF2-40B4-BE49-F238E27FC236}">
              <a16:creationId xmlns:a16="http://schemas.microsoft.com/office/drawing/2014/main" id="{CAFE287B-F001-4B33-AB62-A0564A095232}"/>
            </a:ext>
          </a:extLst>
        </xdr:cNvPr>
        <xdr:cNvSpPr txBox="1"/>
      </xdr:nvSpPr>
      <xdr:spPr>
        <a:xfrm>
          <a:off x="11563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10261</xdr:rowOff>
    </xdr:from>
    <xdr:ext cx="469744" cy="259045"/>
    <xdr:sp macro="" textlink="">
      <xdr:nvSpPr>
        <xdr:cNvPr id="165" name="n_1mainValue債務償還比率">
          <a:extLst>
            <a:ext uri="{FF2B5EF4-FFF2-40B4-BE49-F238E27FC236}">
              <a16:creationId xmlns:a16="http://schemas.microsoft.com/office/drawing/2014/main" id="{B91BDBB6-D204-4E71-B314-A547AE2163EF}"/>
            </a:ext>
          </a:extLst>
        </xdr:cNvPr>
        <xdr:cNvSpPr txBox="1"/>
      </xdr:nvSpPr>
      <xdr:spPr>
        <a:xfrm>
          <a:off x="13836727" y="532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120232</xdr:rowOff>
    </xdr:from>
    <xdr:ext cx="469744" cy="259045"/>
    <xdr:sp macro="" textlink="">
      <xdr:nvSpPr>
        <xdr:cNvPr id="166" name="n_2mainValue債務償還比率">
          <a:extLst>
            <a:ext uri="{FF2B5EF4-FFF2-40B4-BE49-F238E27FC236}">
              <a16:creationId xmlns:a16="http://schemas.microsoft.com/office/drawing/2014/main" id="{7B8011AD-4B27-427F-A018-33AECFFF17FA}"/>
            </a:ext>
          </a:extLst>
        </xdr:cNvPr>
        <xdr:cNvSpPr txBox="1"/>
      </xdr:nvSpPr>
      <xdr:spPr>
        <a:xfrm>
          <a:off x="13087427" y="52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91239</xdr:rowOff>
    </xdr:from>
    <xdr:ext cx="469744" cy="259045"/>
    <xdr:sp macro="" textlink="">
      <xdr:nvSpPr>
        <xdr:cNvPr id="167" name="n_3mainValue債務償還比率">
          <a:extLst>
            <a:ext uri="{FF2B5EF4-FFF2-40B4-BE49-F238E27FC236}">
              <a16:creationId xmlns:a16="http://schemas.microsoft.com/office/drawing/2014/main" id="{233C11F4-F37F-40C9-BCA2-C301FB13B84B}"/>
            </a:ext>
          </a:extLst>
        </xdr:cNvPr>
        <xdr:cNvSpPr txBox="1"/>
      </xdr:nvSpPr>
      <xdr:spPr>
        <a:xfrm>
          <a:off x="12325427" y="52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59646</xdr:rowOff>
    </xdr:from>
    <xdr:ext cx="469744" cy="259045"/>
    <xdr:sp macro="" textlink="">
      <xdr:nvSpPr>
        <xdr:cNvPr id="168" name="n_4mainValue債務償還比率">
          <a:extLst>
            <a:ext uri="{FF2B5EF4-FFF2-40B4-BE49-F238E27FC236}">
              <a16:creationId xmlns:a16="http://schemas.microsoft.com/office/drawing/2014/main" id="{A68D4B1C-C8B8-4DC2-9D3C-F1D122E7B7E3}"/>
            </a:ext>
          </a:extLst>
        </xdr:cNvPr>
        <xdr:cNvSpPr txBox="1"/>
      </xdr:nvSpPr>
      <xdr:spPr>
        <a:xfrm>
          <a:off x="11563427" y="46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49B95433-DDBC-4475-84E0-BF637443F96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E6FC6988-368B-4C4F-B0AD-818E38B97312}"/>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1C104521-4FD4-41F0-9B46-8AD2F6D2E5D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3EEA5D1F-AB1E-4F04-B01A-2BA4FE1F662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948602B-99BE-4B42-A680-42D282EEB11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96FFEC0F-80E3-4727-B4A7-47C86AF9778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163A26-C25D-41AE-8724-6C694DA681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223E884-AB14-4983-B1D6-2F0DC4E2F3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38365B-2B8E-4A82-AFC7-85AB51C1AF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384199-B1ED-4C39-A68F-56DD580F57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E4E48F-BCF3-4798-938B-3AC7921E1F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D78236-8838-4388-BD4D-D496EBE441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AF322C-F53F-4FE8-A1D4-A2FF03EA99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1E5FA7-66CA-487E-8788-2C292BC684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DC60A2-45DA-4270-9998-3D0B1802B4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106555-447F-4C92-9C95-42B902D858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
6,371
140.74
7,386,587
7,008,366
298,521
3,700,666
8,178,648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7562B3-6EBE-4ADE-A2FD-247E2CEC8C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CB75C9-95C8-48C2-A4FB-C5B82F00C6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86AC36-31B9-4CD1-9EAD-92C0AA7A22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FDBE63-53FF-48B7-8E6F-E63F4A92B4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0CDBD9-E7BC-4527-B722-0846EF8102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6436B5-367F-4ADD-90D4-9E0B2E162DE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43B430-6446-4FA4-8D0D-B45E706161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481CB7-9081-4352-943F-5E4D4FFC5E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08E874-D3AC-452A-A143-9D9C82FA9A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FFA967-C3D6-410A-A4D1-E3D116CA8F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3B0451A-29C4-4740-BCBC-20BD982A0A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C75CFA-0A3F-484A-BDCE-338C7E4F5B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1131F2-A39E-4E15-877C-BFD31315C8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7EBC33-7797-4285-97A5-6C93151797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6F287D-8F3E-484B-9997-7F9BA1973C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F0480A-58B1-4BCD-A495-DFEAC95A74F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FE6F6F-80DF-49ED-B4FB-C4D074FFBF5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1D82BD-0949-4437-B613-F1F75D1A5E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8B7C0D-9480-4CD0-974B-3996EC2D99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14BA816-DDAC-48AA-8AE5-CE932FF28D5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49E3C1-4729-421B-9D39-32769673E8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BA1D39-BBBE-4EA8-AD6D-A030C95F69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462402-3604-44BB-8167-0938B89580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CB397F-CA81-47BF-987B-E914155D9D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0C878D-FB69-4139-A9CD-4435DD8C7B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6EEC77-A279-49C3-92BD-0E8189E3A7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B0AB78-D741-4A6B-80B1-2583CB347C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F0F82F-652B-4812-9E6D-FD283196B35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7864A1-0526-49C3-935E-C058543388E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B43F509-B886-40EC-AA8C-C408644237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8BC9F3-53BD-4184-8C19-402594FB426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81A2932-68E5-4868-9C31-91FE33E2C18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A77A925-F837-4AA4-9D81-E4D4629E4C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EC93A2F-231C-45A8-B422-CEC31F54C8A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8F29F14-6DA3-4E6C-97DF-6B9366D5CB7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91D8D25-7196-4D11-A1E3-68F6954B22D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A416C50-7256-473A-95EE-896781263B5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3FDAD9-5D59-49B1-9FA3-4924A73DE6B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FDFB8C2-3283-4213-83CB-2721DD53472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7767A31-A0E3-44B9-9A9F-91392313A5B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405A141-10B8-46FD-9C04-A2AFF8E1032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DC589AD-A01A-4A63-950C-E6533960F20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CACF270-8D94-433F-A7E4-8C88C086322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4B26671-2CEE-4E40-B145-AA3B7489610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330B940-B39A-4FEA-8281-3B2B21E0ABA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3F8E2AB6-7E47-4D84-AB1D-4AD03F06E784}"/>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F087192B-30EB-4715-84A4-D2A5B0950782}"/>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6739A8E9-C750-45B1-8579-6D293C9F0B2F}"/>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F1EF028C-DFE1-4982-AF77-01BFF2638FBE}"/>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2E1345D6-B6F5-4CED-868B-DE9E34AC58AA}"/>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6C29735B-CC71-4F42-9011-660FC16010B9}"/>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F52B10C4-D169-4719-BF3C-1BD6F84049C7}"/>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869EEA53-0820-42DA-B6B8-B08068588CF8}"/>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313A0387-4F79-4279-9278-DC07217F13E2}"/>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AB1F76D9-FCF8-423E-9646-63502718A51D}"/>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5F782DE5-69C6-4556-822D-3E4B0944D1CC}"/>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C464D78-15A9-483C-811E-3A86F3852C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081BEB-9E3E-40E3-9A6F-0CDE1B4A35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A120E6-6952-4829-8CBF-A8BA6BCDA1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58CB62C-3D4D-4D92-B934-BD2CE3239B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11E845F-089C-444E-83E7-B6D8E701E1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3" name="楕円 72">
          <a:extLst>
            <a:ext uri="{FF2B5EF4-FFF2-40B4-BE49-F238E27FC236}">
              <a16:creationId xmlns:a16="http://schemas.microsoft.com/office/drawing/2014/main" id="{CCE591B2-F128-493D-8338-F06A9EDD95B0}"/>
            </a:ext>
          </a:extLst>
        </xdr:cNvPr>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4" name="【道路】&#10;有形固定資産減価償却率該当値テキスト">
          <a:extLst>
            <a:ext uri="{FF2B5EF4-FFF2-40B4-BE49-F238E27FC236}">
              <a16:creationId xmlns:a16="http://schemas.microsoft.com/office/drawing/2014/main" id="{74CE72F7-5474-40A8-B338-5ACF41C4048B}"/>
            </a:ext>
          </a:extLst>
        </xdr:cNvPr>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5" name="楕円 74">
          <a:extLst>
            <a:ext uri="{FF2B5EF4-FFF2-40B4-BE49-F238E27FC236}">
              <a16:creationId xmlns:a16="http://schemas.microsoft.com/office/drawing/2014/main" id="{5CEE2EFE-8594-4A9C-934D-8B2468F4307F}"/>
            </a:ext>
          </a:extLst>
        </xdr:cNvPr>
        <xdr:cNvSpPr/>
      </xdr:nvSpPr>
      <xdr:spPr>
        <a:xfrm>
          <a:off x="3746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137160</xdr:rowOff>
    </xdr:from>
    <xdr:to>
      <xdr:col>24</xdr:col>
      <xdr:colOff>63500</xdr:colOff>
      <xdr:row>38</xdr:row>
      <xdr:rowOff>167640</xdr:rowOff>
    </xdr:to>
    <xdr:cxnSp macro="">
      <xdr:nvCxnSpPr>
        <xdr:cNvPr id="76" name="直線コネクタ 75">
          <a:extLst>
            <a:ext uri="{FF2B5EF4-FFF2-40B4-BE49-F238E27FC236}">
              <a16:creationId xmlns:a16="http://schemas.microsoft.com/office/drawing/2014/main" id="{17FF3F93-8246-448A-B5FC-E431D1509634}"/>
            </a:ext>
          </a:extLst>
        </xdr:cNvPr>
        <xdr:cNvCxnSpPr/>
      </xdr:nvCxnSpPr>
      <xdr:spPr>
        <a:xfrm>
          <a:off x="3797300" y="6652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7" name="楕円 76">
          <a:extLst>
            <a:ext uri="{FF2B5EF4-FFF2-40B4-BE49-F238E27FC236}">
              <a16:creationId xmlns:a16="http://schemas.microsoft.com/office/drawing/2014/main" id="{B60BD9C9-A7B2-4999-B835-B41EE1955FEC}"/>
            </a:ext>
          </a:extLst>
        </xdr:cNvPr>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137160</xdr:rowOff>
    </xdr:to>
    <xdr:cxnSp macro="">
      <xdr:nvCxnSpPr>
        <xdr:cNvPr id="78" name="直線コネクタ 77">
          <a:extLst>
            <a:ext uri="{FF2B5EF4-FFF2-40B4-BE49-F238E27FC236}">
              <a16:creationId xmlns:a16="http://schemas.microsoft.com/office/drawing/2014/main" id="{706D41C4-1E66-4740-953A-F517C5A3C29B}"/>
            </a:ext>
          </a:extLst>
        </xdr:cNvPr>
        <xdr:cNvCxnSpPr/>
      </xdr:nvCxnSpPr>
      <xdr:spPr>
        <a:xfrm>
          <a:off x="2908300" y="6614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9" name="楕円 78">
          <a:extLst>
            <a:ext uri="{FF2B5EF4-FFF2-40B4-BE49-F238E27FC236}">
              <a16:creationId xmlns:a16="http://schemas.microsoft.com/office/drawing/2014/main" id="{A271145F-B7A2-407B-8093-79B62073DEA9}"/>
            </a:ext>
          </a:extLst>
        </xdr:cNvPr>
        <xdr:cNvSpPr/>
      </xdr:nvSpPr>
      <xdr:spPr>
        <a:xfrm>
          <a:off x="1968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99060</xdr:rowOff>
    </xdr:to>
    <xdr:cxnSp macro="">
      <xdr:nvCxnSpPr>
        <xdr:cNvPr id="80" name="直線コネクタ 79">
          <a:extLst>
            <a:ext uri="{FF2B5EF4-FFF2-40B4-BE49-F238E27FC236}">
              <a16:creationId xmlns:a16="http://schemas.microsoft.com/office/drawing/2014/main" id="{EA876F89-4965-4E9C-8749-DD7E7AE62333}"/>
            </a:ext>
          </a:extLst>
        </xdr:cNvPr>
        <xdr:cNvCxnSpPr/>
      </xdr:nvCxnSpPr>
      <xdr:spPr>
        <a:xfrm>
          <a:off x="2019300" y="65779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1" name="楕円 80">
          <a:extLst>
            <a:ext uri="{FF2B5EF4-FFF2-40B4-BE49-F238E27FC236}">
              <a16:creationId xmlns:a16="http://schemas.microsoft.com/office/drawing/2014/main" id="{0CC1CE66-AB54-4FF9-A797-560735329CD8}"/>
            </a:ext>
          </a:extLst>
        </xdr:cNvPr>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38</xdr:row>
      <xdr:rowOff>62865</xdr:rowOff>
    </xdr:to>
    <xdr:cxnSp macro="">
      <xdr:nvCxnSpPr>
        <xdr:cNvPr id="82" name="直線コネクタ 81">
          <a:extLst>
            <a:ext uri="{FF2B5EF4-FFF2-40B4-BE49-F238E27FC236}">
              <a16:creationId xmlns:a16="http://schemas.microsoft.com/office/drawing/2014/main" id="{B3436E3C-566E-42A3-9443-05D194FEC510}"/>
            </a:ext>
          </a:extLst>
        </xdr:cNvPr>
        <xdr:cNvCxnSpPr/>
      </xdr:nvCxnSpPr>
      <xdr:spPr>
        <a:xfrm>
          <a:off x="1130300" y="65532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6D610FD6-5171-4A98-83B1-E1889741D731}"/>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B6DEC234-5ADE-4653-B351-520D642EAF9A}"/>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93BB0594-EC15-4059-A99A-2A610DAB5028}"/>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648F728F-F7F8-45ED-AD9E-78FF5C3546AC}"/>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87" name="n_1mainValue【道路】&#10;有形固定資産減価償却率">
          <a:extLst>
            <a:ext uri="{FF2B5EF4-FFF2-40B4-BE49-F238E27FC236}">
              <a16:creationId xmlns:a16="http://schemas.microsoft.com/office/drawing/2014/main" id="{A21506E4-3272-447A-9471-EF1989EA6A12}"/>
            </a:ext>
          </a:extLst>
        </xdr:cNvPr>
        <xdr:cNvSpPr txBox="1"/>
      </xdr:nvSpPr>
      <xdr:spPr>
        <a:xfrm>
          <a:off x="3582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8" name="n_2mainValue【道路】&#10;有形固定資産減価償却率">
          <a:extLst>
            <a:ext uri="{FF2B5EF4-FFF2-40B4-BE49-F238E27FC236}">
              <a16:creationId xmlns:a16="http://schemas.microsoft.com/office/drawing/2014/main" id="{39A5492B-79A3-4965-B3E8-1DD9A9C97CDA}"/>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AD868FFA-A405-40DC-9A7F-1A4ECD0ACBD6}"/>
            </a:ext>
          </a:extLst>
        </xdr:cNvPr>
        <xdr:cNvSpPr txBox="1"/>
      </xdr:nvSpPr>
      <xdr:spPr>
        <a:xfrm>
          <a:off x="1816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90" name="n_4mainValue【道路】&#10;有形固定資産減価償却率">
          <a:extLst>
            <a:ext uri="{FF2B5EF4-FFF2-40B4-BE49-F238E27FC236}">
              <a16:creationId xmlns:a16="http://schemas.microsoft.com/office/drawing/2014/main" id="{19FAB616-BE6B-4CC7-83E9-CB2EC2E98BE3}"/>
            </a:ext>
          </a:extLst>
        </xdr:cNvPr>
        <xdr:cNvSpPr txBox="1"/>
      </xdr:nvSpPr>
      <xdr:spPr>
        <a:xfrm>
          <a:off x="927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33FF8D2-D41B-49FA-8575-9E7BAF3AE4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8ABBEFB-54C6-496F-8050-57BEDDD469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DA6E5DA-8BF5-4A09-A0B5-C90C680CDC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F4FFBBB-3393-4A84-BC31-3B7498A1A0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339BBAA-9941-4E51-B3D0-983E107476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3148106-3D4E-41C8-B2B5-3F46040735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34CC4AC-E9E4-4E3F-B3B3-92247F711B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F3CD32A-B6B9-4139-BD33-7B878B9A7AD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E0191D5-BAA4-4132-B16E-9AB9F06D3CB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29E9367-AB1A-4298-9064-DD17886838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A944E31-A01C-42E2-80FB-99917F53025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FFA6958-1B9D-4906-A49F-9E99832E878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1B66BEA0-1569-4BFD-A500-F290D28C803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CC3C8A8A-A6B9-4FCB-9F27-5C446FA132B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2F27AC4-6DD0-4705-9ACD-821FA471C65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40462022-3290-4A1C-88C1-811B236A05A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E6AAF43-5EBB-4F66-98C8-5396316E610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2C3522A2-6F30-44BE-80CB-322FE25D51C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EE90210-74F9-495B-88A7-66946F1C2C7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0233726-7EAA-4065-86CE-1E9DCD459F4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50C2E48-3DB2-4B47-9F37-D03BFA1A87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F241D9A5-D58B-4A83-A7BC-203481DB4569}"/>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B8FEA7C7-20F9-4A99-8B03-BEA85383E46A}"/>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603CD68D-79D5-49BE-9473-9FE8AB0C92ED}"/>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CC847081-C302-45DC-B449-0877FA04F35A}"/>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F02A1D64-1A64-4C4E-B7AF-D04B037B9AF6}"/>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4FA1B46C-2E56-47AF-97EF-A1B970B95E8B}"/>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B0F8D12A-059A-40AF-9B63-25FBD14B64B7}"/>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C43A44BF-A991-44F2-B289-4AC9E084C91D}"/>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DB2362C1-60BB-49F7-AD33-3CD335A19306}"/>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B90D7AF8-63F4-45B2-A6CA-D96D50312F04}"/>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DF5A0F72-5A30-4E72-8E9C-D0A7B6070F67}"/>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DE41CE3-808D-431A-B880-ED4B8D4FA1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7AD0696-AFF8-42D5-97C3-FB05132764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7643605-BC9C-4AED-A0BB-A4F8C9BEBEB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43B6DEE-1C91-431F-8D04-4113E73277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5D18277-42E4-41D3-AE89-6607D96493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62643</xdr:rowOff>
    </xdr:from>
    <xdr:to>
      <xdr:col>55</xdr:col>
      <xdr:colOff>50800</xdr:colOff>
      <xdr:row>40</xdr:row>
      <xdr:rowOff>164243</xdr:rowOff>
    </xdr:to>
    <xdr:sp macro="" textlink="">
      <xdr:nvSpPr>
        <xdr:cNvPr id="128" name="楕円 127">
          <a:extLst>
            <a:ext uri="{FF2B5EF4-FFF2-40B4-BE49-F238E27FC236}">
              <a16:creationId xmlns:a16="http://schemas.microsoft.com/office/drawing/2014/main" id="{6F5D2CCA-3090-4510-B8C8-1391AD75CAA8}"/>
            </a:ext>
          </a:extLst>
        </xdr:cNvPr>
        <xdr:cNvSpPr/>
      </xdr:nvSpPr>
      <xdr:spPr>
        <a:xfrm>
          <a:off x="10426700" y="69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41070</xdr:rowOff>
    </xdr:from>
    <xdr:ext cx="534377" cy="259045"/>
    <xdr:sp macro="" textlink="">
      <xdr:nvSpPr>
        <xdr:cNvPr id="129" name="【道路】&#10;一人当たり延長該当値テキスト">
          <a:extLst>
            <a:ext uri="{FF2B5EF4-FFF2-40B4-BE49-F238E27FC236}">
              <a16:creationId xmlns:a16="http://schemas.microsoft.com/office/drawing/2014/main" id="{763D6791-045A-4D59-A465-D03529352C13}"/>
            </a:ext>
          </a:extLst>
        </xdr:cNvPr>
        <xdr:cNvSpPr txBox="1"/>
      </xdr:nvSpPr>
      <xdr:spPr>
        <a:xfrm>
          <a:off x="10515600" y="68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68249</xdr:rowOff>
    </xdr:from>
    <xdr:to>
      <xdr:col>50</xdr:col>
      <xdr:colOff>165100</xdr:colOff>
      <xdr:row>40</xdr:row>
      <xdr:rowOff>169849</xdr:rowOff>
    </xdr:to>
    <xdr:sp macro="" textlink="">
      <xdr:nvSpPr>
        <xdr:cNvPr id="130" name="楕円 129">
          <a:extLst>
            <a:ext uri="{FF2B5EF4-FFF2-40B4-BE49-F238E27FC236}">
              <a16:creationId xmlns:a16="http://schemas.microsoft.com/office/drawing/2014/main" id="{DC463F29-F6D4-4D84-B333-0AAB6EA0F175}"/>
            </a:ext>
          </a:extLst>
        </xdr:cNvPr>
        <xdr:cNvSpPr/>
      </xdr:nvSpPr>
      <xdr:spPr>
        <a:xfrm>
          <a:off x="9588500" y="69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113443</xdr:rowOff>
    </xdr:from>
    <xdr:to>
      <xdr:col>55</xdr:col>
      <xdr:colOff>0</xdr:colOff>
      <xdr:row>40</xdr:row>
      <xdr:rowOff>119049</xdr:rowOff>
    </xdr:to>
    <xdr:cxnSp macro="">
      <xdr:nvCxnSpPr>
        <xdr:cNvPr id="131" name="直線コネクタ 130">
          <a:extLst>
            <a:ext uri="{FF2B5EF4-FFF2-40B4-BE49-F238E27FC236}">
              <a16:creationId xmlns:a16="http://schemas.microsoft.com/office/drawing/2014/main" id="{BDC8D764-FB9E-42D2-BC46-07C45FD72332}"/>
            </a:ext>
          </a:extLst>
        </xdr:cNvPr>
        <xdr:cNvCxnSpPr/>
      </xdr:nvCxnSpPr>
      <xdr:spPr>
        <a:xfrm flipV="1">
          <a:off x="9639300" y="6971443"/>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72199</xdr:rowOff>
    </xdr:from>
    <xdr:to>
      <xdr:col>46</xdr:col>
      <xdr:colOff>38100</xdr:colOff>
      <xdr:row>41</xdr:row>
      <xdr:rowOff>2349</xdr:rowOff>
    </xdr:to>
    <xdr:sp macro="" textlink="">
      <xdr:nvSpPr>
        <xdr:cNvPr id="132" name="楕円 131">
          <a:extLst>
            <a:ext uri="{FF2B5EF4-FFF2-40B4-BE49-F238E27FC236}">
              <a16:creationId xmlns:a16="http://schemas.microsoft.com/office/drawing/2014/main" id="{5F71B605-2498-45B7-9E60-4E27DA7EBD65}"/>
            </a:ext>
          </a:extLst>
        </xdr:cNvPr>
        <xdr:cNvSpPr/>
      </xdr:nvSpPr>
      <xdr:spPr>
        <a:xfrm>
          <a:off x="8699500" y="69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119049</xdr:rowOff>
    </xdr:from>
    <xdr:to>
      <xdr:col>50</xdr:col>
      <xdr:colOff>114300</xdr:colOff>
      <xdr:row>40</xdr:row>
      <xdr:rowOff>122999</xdr:rowOff>
    </xdr:to>
    <xdr:cxnSp macro="">
      <xdr:nvCxnSpPr>
        <xdr:cNvPr id="133" name="直線コネクタ 132">
          <a:extLst>
            <a:ext uri="{FF2B5EF4-FFF2-40B4-BE49-F238E27FC236}">
              <a16:creationId xmlns:a16="http://schemas.microsoft.com/office/drawing/2014/main" id="{34788B7C-4015-4D1A-80A5-A421538A25A5}"/>
            </a:ext>
          </a:extLst>
        </xdr:cNvPr>
        <xdr:cNvCxnSpPr/>
      </xdr:nvCxnSpPr>
      <xdr:spPr>
        <a:xfrm flipV="1">
          <a:off x="8750300" y="6977049"/>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77466</xdr:rowOff>
    </xdr:from>
    <xdr:to>
      <xdr:col>41</xdr:col>
      <xdr:colOff>101600</xdr:colOff>
      <xdr:row>41</xdr:row>
      <xdr:rowOff>7616</xdr:rowOff>
    </xdr:to>
    <xdr:sp macro="" textlink="">
      <xdr:nvSpPr>
        <xdr:cNvPr id="134" name="楕円 133">
          <a:extLst>
            <a:ext uri="{FF2B5EF4-FFF2-40B4-BE49-F238E27FC236}">
              <a16:creationId xmlns:a16="http://schemas.microsoft.com/office/drawing/2014/main" id="{7C0887C1-40BF-470C-8ABE-A5D213D12DB4}"/>
            </a:ext>
          </a:extLst>
        </xdr:cNvPr>
        <xdr:cNvSpPr/>
      </xdr:nvSpPr>
      <xdr:spPr>
        <a:xfrm>
          <a:off x="7810500" y="69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122999</xdr:rowOff>
    </xdr:from>
    <xdr:to>
      <xdr:col>45</xdr:col>
      <xdr:colOff>177800</xdr:colOff>
      <xdr:row>40</xdr:row>
      <xdr:rowOff>128266</xdr:rowOff>
    </xdr:to>
    <xdr:cxnSp macro="">
      <xdr:nvCxnSpPr>
        <xdr:cNvPr id="135" name="直線コネクタ 134">
          <a:extLst>
            <a:ext uri="{FF2B5EF4-FFF2-40B4-BE49-F238E27FC236}">
              <a16:creationId xmlns:a16="http://schemas.microsoft.com/office/drawing/2014/main" id="{F3724617-D0B3-457A-9F29-3071BFB97C10}"/>
            </a:ext>
          </a:extLst>
        </xdr:cNvPr>
        <xdr:cNvCxnSpPr/>
      </xdr:nvCxnSpPr>
      <xdr:spPr>
        <a:xfrm flipV="1">
          <a:off x="7861300" y="6980999"/>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81169</xdr:rowOff>
    </xdr:from>
    <xdr:to>
      <xdr:col>36</xdr:col>
      <xdr:colOff>165100</xdr:colOff>
      <xdr:row>41</xdr:row>
      <xdr:rowOff>11319</xdr:rowOff>
    </xdr:to>
    <xdr:sp macro="" textlink="">
      <xdr:nvSpPr>
        <xdr:cNvPr id="136" name="楕円 135">
          <a:extLst>
            <a:ext uri="{FF2B5EF4-FFF2-40B4-BE49-F238E27FC236}">
              <a16:creationId xmlns:a16="http://schemas.microsoft.com/office/drawing/2014/main" id="{89721DE5-61DC-46E5-96DE-C4835B619F78}"/>
            </a:ext>
          </a:extLst>
        </xdr:cNvPr>
        <xdr:cNvSpPr/>
      </xdr:nvSpPr>
      <xdr:spPr>
        <a:xfrm>
          <a:off x="6921500" y="69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128266</xdr:rowOff>
    </xdr:from>
    <xdr:to>
      <xdr:col>41</xdr:col>
      <xdr:colOff>50800</xdr:colOff>
      <xdr:row>40</xdr:row>
      <xdr:rowOff>131969</xdr:rowOff>
    </xdr:to>
    <xdr:cxnSp macro="">
      <xdr:nvCxnSpPr>
        <xdr:cNvPr id="137" name="直線コネクタ 136">
          <a:extLst>
            <a:ext uri="{FF2B5EF4-FFF2-40B4-BE49-F238E27FC236}">
              <a16:creationId xmlns:a16="http://schemas.microsoft.com/office/drawing/2014/main" id="{7A2E65D1-3EAC-4376-A130-A6832DA54379}"/>
            </a:ext>
          </a:extLst>
        </xdr:cNvPr>
        <xdr:cNvCxnSpPr/>
      </xdr:nvCxnSpPr>
      <xdr:spPr>
        <a:xfrm flipV="1">
          <a:off x="6972300" y="6986266"/>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EF41127F-D4CD-469F-B91D-9D91E9745146}"/>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E929BF57-247E-4BB0-B4F1-0FDF41A22611}"/>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3669AB7D-C3A8-4CEC-8AEA-C2CB0A362556}"/>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7410964E-A85F-4FCD-9246-F57BC490383F}"/>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160976</xdr:rowOff>
    </xdr:from>
    <xdr:ext cx="534377" cy="259045"/>
    <xdr:sp macro="" textlink="">
      <xdr:nvSpPr>
        <xdr:cNvPr id="142" name="n_1mainValue【道路】&#10;一人当たり延長">
          <a:extLst>
            <a:ext uri="{FF2B5EF4-FFF2-40B4-BE49-F238E27FC236}">
              <a16:creationId xmlns:a16="http://schemas.microsoft.com/office/drawing/2014/main" id="{4631BB7C-62C4-4A80-8CD8-996DB282DC51}"/>
            </a:ext>
          </a:extLst>
        </xdr:cNvPr>
        <xdr:cNvSpPr txBox="1"/>
      </xdr:nvSpPr>
      <xdr:spPr>
        <a:xfrm>
          <a:off x="9359411" y="701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164926</xdr:rowOff>
    </xdr:from>
    <xdr:ext cx="534377" cy="259045"/>
    <xdr:sp macro="" textlink="">
      <xdr:nvSpPr>
        <xdr:cNvPr id="143" name="n_2mainValue【道路】&#10;一人当たり延長">
          <a:extLst>
            <a:ext uri="{FF2B5EF4-FFF2-40B4-BE49-F238E27FC236}">
              <a16:creationId xmlns:a16="http://schemas.microsoft.com/office/drawing/2014/main" id="{2374DF01-2DC4-453C-BCB9-107DF66ED340}"/>
            </a:ext>
          </a:extLst>
        </xdr:cNvPr>
        <xdr:cNvSpPr txBox="1"/>
      </xdr:nvSpPr>
      <xdr:spPr>
        <a:xfrm>
          <a:off x="8483111" y="702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170193</xdr:rowOff>
    </xdr:from>
    <xdr:ext cx="534377" cy="259045"/>
    <xdr:sp macro="" textlink="">
      <xdr:nvSpPr>
        <xdr:cNvPr id="144" name="n_3mainValue【道路】&#10;一人当たり延長">
          <a:extLst>
            <a:ext uri="{FF2B5EF4-FFF2-40B4-BE49-F238E27FC236}">
              <a16:creationId xmlns:a16="http://schemas.microsoft.com/office/drawing/2014/main" id="{24105FFF-474E-4061-BAD5-739A85A71D13}"/>
            </a:ext>
          </a:extLst>
        </xdr:cNvPr>
        <xdr:cNvSpPr txBox="1"/>
      </xdr:nvSpPr>
      <xdr:spPr>
        <a:xfrm>
          <a:off x="7594111" y="70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2446</xdr:rowOff>
    </xdr:from>
    <xdr:ext cx="534377" cy="259045"/>
    <xdr:sp macro="" textlink="">
      <xdr:nvSpPr>
        <xdr:cNvPr id="145" name="n_4mainValue【道路】&#10;一人当たり延長">
          <a:extLst>
            <a:ext uri="{FF2B5EF4-FFF2-40B4-BE49-F238E27FC236}">
              <a16:creationId xmlns:a16="http://schemas.microsoft.com/office/drawing/2014/main" id="{67FD7E93-EE6D-441E-84D1-5E54B97F8FE4}"/>
            </a:ext>
          </a:extLst>
        </xdr:cNvPr>
        <xdr:cNvSpPr txBox="1"/>
      </xdr:nvSpPr>
      <xdr:spPr>
        <a:xfrm>
          <a:off x="6705111" y="703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A47ED9D-B097-4DEF-826D-DEA1A0B7B0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E55FEBF-B5F4-4418-A3B8-E25DBE87EFF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F62A9E7-5EB4-45D5-8B68-9C3E3D8845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78B1004-B7CD-4A0E-8856-83BB0220A5C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EB5AAE0-6730-4AD6-9019-7ECDABE02E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D272274-6F6D-4F02-AD4E-3F0DC0A29C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AC31D01-BB82-4E5D-B960-6136C13826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AEEE032-8322-43CE-AE25-3DA41DBC151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621EDFD-415A-4621-9CD4-E5489F1259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03B1895-01B5-451D-A656-61C2835725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872E2AB-FAF9-4D9D-9101-11678ABE42B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E3B69B0-558D-42DB-9D7E-527260ECAB5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E383411F-FB61-4707-934D-9DAD9A5E4C8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E12F2BC-336F-4698-BB98-5967334414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F54A49D-7714-4D66-97CD-9F53357DF28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3C4C324-73CB-4848-84D9-13DCB9CD22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040C07A-53AE-4A3D-B298-DB1A319B0CE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8CF0478-D69D-4A9E-99F0-F2A24E8EB30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1CB3094-3841-40CB-AB03-A0181BD856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2073069-2C52-4264-8FCA-638621BCB4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6954FC3-1A94-4792-AD9E-CD6D9D6291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4C0BFE3-44C9-4BEB-AA5D-0264C8DAF0D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4C6C381-DD1B-461C-A8CD-980CCDFE9BC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DF43430-749E-4428-B8BF-254096A2A4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14DD537-A8DC-4200-B961-BAAF696DD58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EDB84CFF-9F94-4BB0-80B6-8BC82DAF1A4B}"/>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D3117D3-A142-4BB7-86EF-0C39F54D0826}"/>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5E8BEF65-D0ED-4A32-8A3C-19BFCDEAD1CE}"/>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E495174-AF40-4493-8485-FD7890917DFD}"/>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92FBC13-BF16-4590-960E-C2AD94E08AE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554BA37-3DDD-4EC0-A845-E8A803F4337B}"/>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F98CF5E0-1125-49C6-AC67-1CF2FF93341C}"/>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A06CA788-4BC1-4FCB-B292-E02163695CB9}"/>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6FDB1E13-A86F-40C6-AB89-1A83D1FC952C}"/>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1867B464-500A-43E5-8A9C-5E23A7BF370F}"/>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918D16AB-8A9F-4120-A35E-CF6C08C86051}"/>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BD4424C-F6E2-49EE-8EF1-F46F207ABB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CE79D23-5C83-42DC-A7FF-B55E054B92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9472E4-A6DC-49D3-A88B-AFBB12281E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D0445BA-AFB5-4DD5-A495-DE5DC2CCBCE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316F4FB-E569-4792-9DC5-F8F0F7AB6E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87" name="楕円 186">
          <a:extLst>
            <a:ext uri="{FF2B5EF4-FFF2-40B4-BE49-F238E27FC236}">
              <a16:creationId xmlns:a16="http://schemas.microsoft.com/office/drawing/2014/main" id="{5674B96C-4B16-485C-9361-DFC34A1D5759}"/>
            </a:ext>
          </a:extLst>
        </xdr:cNvPr>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297E7F3-F3EE-4E1B-A745-F637B9D0BBA2}"/>
            </a:ext>
          </a:extLst>
        </xdr:cNvPr>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163104</xdr:rowOff>
    </xdr:from>
    <xdr:to>
      <xdr:col>20</xdr:col>
      <xdr:colOff>38100</xdr:colOff>
      <xdr:row>62</xdr:row>
      <xdr:rowOff>93254</xdr:rowOff>
    </xdr:to>
    <xdr:sp macro="" textlink="">
      <xdr:nvSpPr>
        <xdr:cNvPr id="189" name="楕円 188">
          <a:extLst>
            <a:ext uri="{FF2B5EF4-FFF2-40B4-BE49-F238E27FC236}">
              <a16:creationId xmlns:a16="http://schemas.microsoft.com/office/drawing/2014/main" id="{5D2388B2-6A4F-4603-B82B-3366E180EAF2}"/>
            </a:ext>
          </a:extLst>
        </xdr:cNvPr>
        <xdr:cNvSpPr/>
      </xdr:nvSpPr>
      <xdr:spPr>
        <a:xfrm>
          <a:off x="3746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62049</xdr:rowOff>
    </xdr:to>
    <xdr:cxnSp macro="">
      <xdr:nvCxnSpPr>
        <xdr:cNvPr id="190" name="直線コネクタ 189">
          <a:extLst>
            <a:ext uri="{FF2B5EF4-FFF2-40B4-BE49-F238E27FC236}">
              <a16:creationId xmlns:a16="http://schemas.microsoft.com/office/drawing/2014/main" id="{522EDC66-286F-4477-B787-C26099781B05}"/>
            </a:ext>
          </a:extLst>
        </xdr:cNvPr>
        <xdr:cNvCxnSpPr/>
      </xdr:nvCxnSpPr>
      <xdr:spPr>
        <a:xfrm>
          <a:off x="3797300" y="106723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1" name="楕円 190">
          <a:extLst>
            <a:ext uri="{FF2B5EF4-FFF2-40B4-BE49-F238E27FC236}">
              <a16:creationId xmlns:a16="http://schemas.microsoft.com/office/drawing/2014/main" id="{2D82EB1D-BFC6-4EBC-8A2E-BDCE8CA5D50F}"/>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42454</xdr:rowOff>
    </xdr:to>
    <xdr:cxnSp macro="">
      <xdr:nvCxnSpPr>
        <xdr:cNvPr id="192" name="直線コネクタ 191">
          <a:extLst>
            <a:ext uri="{FF2B5EF4-FFF2-40B4-BE49-F238E27FC236}">
              <a16:creationId xmlns:a16="http://schemas.microsoft.com/office/drawing/2014/main" id="{F1CE1C45-FDC2-48D4-965B-232F60E23DC6}"/>
            </a:ext>
          </a:extLst>
        </xdr:cNvPr>
        <xdr:cNvCxnSpPr/>
      </xdr:nvCxnSpPr>
      <xdr:spPr>
        <a:xfrm>
          <a:off x="2908300" y="106527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122283</xdr:rowOff>
    </xdr:from>
    <xdr:to>
      <xdr:col>10</xdr:col>
      <xdr:colOff>165100</xdr:colOff>
      <xdr:row>62</xdr:row>
      <xdr:rowOff>52433</xdr:rowOff>
    </xdr:to>
    <xdr:sp macro="" textlink="">
      <xdr:nvSpPr>
        <xdr:cNvPr id="193" name="楕円 192">
          <a:extLst>
            <a:ext uri="{FF2B5EF4-FFF2-40B4-BE49-F238E27FC236}">
              <a16:creationId xmlns:a16="http://schemas.microsoft.com/office/drawing/2014/main" id="{2A273523-3167-41D1-A4D4-EBA25F0C9C27}"/>
            </a:ext>
          </a:extLst>
        </xdr:cNvPr>
        <xdr:cNvSpPr/>
      </xdr:nvSpPr>
      <xdr:spPr>
        <a:xfrm>
          <a:off x="1968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1633</xdr:rowOff>
    </xdr:from>
    <xdr:to>
      <xdr:col>15</xdr:col>
      <xdr:colOff>50800</xdr:colOff>
      <xdr:row>62</xdr:row>
      <xdr:rowOff>22860</xdr:rowOff>
    </xdr:to>
    <xdr:cxnSp macro="">
      <xdr:nvCxnSpPr>
        <xdr:cNvPr id="194" name="直線コネクタ 193">
          <a:extLst>
            <a:ext uri="{FF2B5EF4-FFF2-40B4-BE49-F238E27FC236}">
              <a16:creationId xmlns:a16="http://schemas.microsoft.com/office/drawing/2014/main" id="{EA2A2E9B-5224-4CD2-9DE8-F57E805AB6C3}"/>
            </a:ext>
          </a:extLst>
        </xdr:cNvPr>
        <xdr:cNvCxnSpPr/>
      </xdr:nvCxnSpPr>
      <xdr:spPr>
        <a:xfrm>
          <a:off x="2019300" y="106315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5" name="楕円 194">
          <a:extLst>
            <a:ext uri="{FF2B5EF4-FFF2-40B4-BE49-F238E27FC236}">
              <a16:creationId xmlns:a16="http://schemas.microsoft.com/office/drawing/2014/main" id="{EBD5A430-A396-4F9A-B5C3-EBC293C2F5ED}"/>
            </a:ext>
          </a:extLst>
        </xdr:cNvPr>
        <xdr:cNvSpPr/>
      </xdr:nvSpPr>
      <xdr:spPr>
        <a:xfrm>
          <a:off x="1079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1633</xdr:rowOff>
    </xdr:to>
    <xdr:cxnSp macro="">
      <xdr:nvCxnSpPr>
        <xdr:cNvPr id="196" name="直線コネクタ 195">
          <a:extLst>
            <a:ext uri="{FF2B5EF4-FFF2-40B4-BE49-F238E27FC236}">
              <a16:creationId xmlns:a16="http://schemas.microsoft.com/office/drawing/2014/main" id="{522657CA-F648-44CE-9C6E-B7ACFD116ACB}"/>
            </a:ext>
          </a:extLst>
        </xdr:cNvPr>
        <xdr:cNvCxnSpPr/>
      </xdr:nvCxnSpPr>
      <xdr:spPr>
        <a:xfrm>
          <a:off x="1130300" y="106086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8AAD5F7-72E3-4A72-8AF3-F373540B55D9}"/>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ACF04B9-8AD7-4897-A6F2-49B3FF3DA966}"/>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9BCD861-D51D-44ED-95A7-CDCCA48534FF}"/>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2E72583-EC3F-4E8C-BAF9-EE9EA391F848}"/>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84381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4FE41F1-5B24-423F-9052-05ED5DF9F2DA}"/>
            </a:ext>
          </a:extLst>
        </xdr:cNvPr>
        <xdr:cNvSpPr txBox="1"/>
      </xdr:nvSpPr>
      <xdr:spPr>
        <a:xfrm>
          <a:off x="3582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1980523-D1E1-4D51-8DA5-1751470E0C79}"/>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43560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96D4564-DCF4-49E3-A485-EA9BB71525FA}"/>
            </a:ext>
          </a:extLst>
        </xdr:cNvPr>
        <xdr:cNvSpPr txBox="1"/>
      </xdr:nvSpPr>
      <xdr:spPr>
        <a:xfrm>
          <a:off x="1816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7B589D91-0B99-4960-B9A9-437C0632C0D8}"/>
            </a:ext>
          </a:extLst>
        </xdr:cNvPr>
        <xdr:cNvSpPr txBox="1"/>
      </xdr:nvSpPr>
      <xdr:spPr>
        <a:xfrm>
          <a:off x="927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704E643-A24B-410E-A20A-DF3ACA9EA0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D0F1871-DD6D-491C-A3A0-695EE9F9537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C8F4F08-BBAD-4DFA-BAD1-0344414EA9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CA46ABF-930B-412B-B3A7-674DCF976D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35935D6-73A5-4AAF-BA5F-CAC6D91A297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7D01B0F-8C0B-4438-BDC4-CF0372C110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7A43DC0-05C3-4AC2-9813-1D1D8745D6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478B950-72F1-4B8A-8B18-61CDA000DF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EC4FF82-4703-4648-AE51-7428CB461B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30CC8C1-0572-4718-B20E-3D2E72E68A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1702325-C466-467E-951D-D81CA53D0B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BB83EB0A-3BEB-45B5-9C9D-9B91D3153C9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44601B3-E5EA-4713-8B47-3C34E6684FB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7CF3D862-C69D-495D-B407-7CA71B1D10A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F1C1027-36D3-4C1B-83B9-5BD78C39B1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D6D1F1F3-1ECD-4E7E-9415-75334983846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F7F501F-2E45-40C0-9BBE-070E1B105AA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B95FB741-D83D-4F05-A40A-E524336BB74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13D66AC-FFB8-4B05-BC50-CAF85AAC82E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964A1A58-57F6-407F-816D-B8B45F80D1C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E4F8B1F-F13B-4A44-A2E8-6D9F196DB0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4FEECA8B-C75F-44FC-BDB6-A488EC5AEC3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8BBF7A2-6A83-48CF-AF2B-B98D68140C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9CA7035A-3235-4B04-99AA-AC7BF93CFB8D}"/>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EA47F904-B78D-41AE-9D88-35FBF0D03B79}"/>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4BD5FFC7-374E-406D-BF94-D38844A158DF}"/>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47A1471-A1BF-4400-B7AB-F08A1FA1D533}"/>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6AC63DBF-7E5D-4773-A0BC-4BA5273021EC}"/>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EED1DD-CE16-4BE1-8270-FEB0D07F677A}"/>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C094E6D7-4B7A-42C2-8683-B9386FCF2809}"/>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C281DB79-E318-4B66-999B-1F062C1F3346}"/>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AD1430D4-EDEB-4781-B8F9-C3498623E87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31746D72-B39A-4D63-BFC3-72FCF66B8BC1}"/>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29C3A079-235D-4855-87F8-F64C21E16164}"/>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C7993E9-B375-4304-A4A4-19ADF16C41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3080FA6-C568-4294-9CD8-E093B4FB8E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50CB875-08BB-4639-90A3-5F7C2E9B2B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F2CA916-7F7E-493A-B4D8-6C0AA67755C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0246C7D-E75F-427F-9F4E-76C0C742CA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35527</xdr:rowOff>
    </xdr:from>
    <xdr:to>
      <xdr:col>55</xdr:col>
      <xdr:colOff>50800</xdr:colOff>
      <xdr:row>62</xdr:row>
      <xdr:rowOff>137127</xdr:rowOff>
    </xdr:to>
    <xdr:sp macro="" textlink="">
      <xdr:nvSpPr>
        <xdr:cNvPr id="244" name="楕円 243">
          <a:extLst>
            <a:ext uri="{FF2B5EF4-FFF2-40B4-BE49-F238E27FC236}">
              <a16:creationId xmlns:a16="http://schemas.microsoft.com/office/drawing/2014/main" id="{404AC016-CC4E-42D3-9C48-07F63CE94722}"/>
            </a:ext>
          </a:extLst>
        </xdr:cNvPr>
        <xdr:cNvSpPr/>
      </xdr:nvSpPr>
      <xdr:spPr>
        <a:xfrm>
          <a:off x="10426700" y="106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58404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7C95FFB-A92A-462E-B325-71D83904E081}"/>
            </a:ext>
          </a:extLst>
        </xdr:cNvPr>
        <xdr:cNvSpPr txBox="1"/>
      </xdr:nvSpPr>
      <xdr:spPr>
        <a:xfrm>
          <a:off x="10515600" y="1051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45218</xdr:rowOff>
    </xdr:from>
    <xdr:to>
      <xdr:col>50</xdr:col>
      <xdr:colOff>165100</xdr:colOff>
      <xdr:row>62</xdr:row>
      <xdr:rowOff>146818</xdr:rowOff>
    </xdr:to>
    <xdr:sp macro="" textlink="">
      <xdr:nvSpPr>
        <xdr:cNvPr id="246" name="楕円 245">
          <a:extLst>
            <a:ext uri="{FF2B5EF4-FFF2-40B4-BE49-F238E27FC236}">
              <a16:creationId xmlns:a16="http://schemas.microsoft.com/office/drawing/2014/main" id="{76F527CB-F9E5-430E-93E2-E80ECFDD7ED1}"/>
            </a:ext>
          </a:extLst>
        </xdr:cNvPr>
        <xdr:cNvSpPr/>
      </xdr:nvSpPr>
      <xdr:spPr>
        <a:xfrm>
          <a:off x="9588500" y="106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86327</xdr:rowOff>
    </xdr:from>
    <xdr:to>
      <xdr:col>55</xdr:col>
      <xdr:colOff>0</xdr:colOff>
      <xdr:row>62</xdr:row>
      <xdr:rowOff>96018</xdr:rowOff>
    </xdr:to>
    <xdr:cxnSp macro="">
      <xdr:nvCxnSpPr>
        <xdr:cNvPr id="247" name="直線コネクタ 246">
          <a:extLst>
            <a:ext uri="{FF2B5EF4-FFF2-40B4-BE49-F238E27FC236}">
              <a16:creationId xmlns:a16="http://schemas.microsoft.com/office/drawing/2014/main" id="{B0CE0A60-B7B9-4DF8-AAE7-2076A221B4E0}"/>
            </a:ext>
          </a:extLst>
        </xdr:cNvPr>
        <xdr:cNvCxnSpPr/>
      </xdr:nvCxnSpPr>
      <xdr:spPr>
        <a:xfrm flipV="1">
          <a:off x="9639300" y="10716227"/>
          <a:ext cx="8382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52742</xdr:rowOff>
    </xdr:from>
    <xdr:to>
      <xdr:col>46</xdr:col>
      <xdr:colOff>38100</xdr:colOff>
      <xdr:row>62</xdr:row>
      <xdr:rowOff>154342</xdr:rowOff>
    </xdr:to>
    <xdr:sp macro="" textlink="">
      <xdr:nvSpPr>
        <xdr:cNvPr id="248" name="楕円 247">
          <a:extLst>
            <a:ext uri="{FF2B5EF4-FFF2-40B4-BE49-F238E27FC236}">
              <a16:creationId xmlns:a16="http://schemas.microsoft.com/office/drawing/2014/main" id="{6DEF183B-51E6-4272-B5F6-A99E2C32D71C}"/>
            </a:ext>
          </a:extLst>
        </xdr:cNvPr>
        <xdr:cNvSpPr/>
      </xdr:nvSpPr>
      <xdr:spPr>
        <a:xfrm>
          <a:off x="8699500" y="106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96018</xdr:rowOff>
    </xdr:from>
    <xdr:to>
      <xdr:col>50</xdr:col>
      <xdr:colOff>114300</xdr:colOff>
      <xdr:row>62</xdr:row>
      <xdr:rowOff>103542</xdr:rowOff>
    </xdr:to>
    <xdr:cxnSp macro="">
      <xdr:nvCxnSpPr>
        <xdr:cNvPr id="249" name="直線コネクタ 248">
          <a:extLst>
            <a:ext uri="{FF2B5EF4-FFF2-40B4-BE49-F238E27FC236}">
              <a16:creationId xmlns:a16="http://schemas.microsoft.com/office/drawing/2014/main" id="{864400F9-A953-4C6A-8538-5E0CAB2078E9}"/>
            </a:ext>
          </a:extLst>
        </xdr:cNvPr>
        <xdr:cNvCxnSpPr/>
      </xdr:nvCxnSpPr>
      <xdr:spPr>
        <a:xfrm flipV="1">
          <a:off x="8750300" y="10725918"/>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61444</xdr:rowOff>
    </xdr:from>
    <xdr:to>
      <xdr:col>41</xdr:col>
      <xdr:colOff>101600</xdr:colOff>
      <xdr:row>62</xdr:row>
      <xdr:rowOff>163044</xdr:rowOff>
    </xdr:to>
    <xdr:sp macro="" textlink="">
      <xdr:nvSpPr>
        <xdr:cNvPr id="250" name="楕円 249">
          <a:extLst>
            <a:ext uri="{FF2B5EF4-FFF2-40B4-BE49-F238E27FC236}">
              <a16:creationId xmlns:a16="http://schemas.microsoft.com/office/drawing/2014/main" id="{8161DBB5-0307-41EE-A5D7-BC8FEB63796C}"/>
            </a:ext>
          </a:extLst>
        </xdr:cNvPr>
        <xdr:cNvSpPr/>
      </xdr:nvSpPr>
      <xdr:spPr>
        <a:xfrm>
          <a:off x="78105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103542</xdr:rowOff>
    </xdr:from>
    <xdr:to>
      <xdr:col>45</xdr:col>
      <xdr:colOff>177800</xdr:colOff>
      <xdr:row>62</xdr:row>
      <xdr:rowOff>112244</xdr:rowOff>
    </xdr:to>
    <xdr:cxnSp macro="">
      <xdr:nvCxnSpPr>
        <xdr:cNvPr id="251" name="直線コネクタ 250">
          <a:extLst>
            <a:ext uri="{FF2B5EF4-FFF2-40B4-BE49-F238E27FC236}">
              <a16:creationId xmlns:a16="http://schemas.microsoft.com/office/drawing/2014/main" id="{EB45F5E5-4724-4CCC-A45E-27AC3C95F868}"/>
            </a:ext>
          </a:extLst>
        </xdr:cNvPr>
        <xdr:cNvCxnSpPr/>
      </xdr:nvCxnSpPr>
      <xdr:spPr>
        <a:xfrm flipV="1">
          <a:off x="7861300" y="10733442"/>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67956</xdr:rowOff>
    </xdr:from>
    <xdr:to>
      <xdr:col>36</xdr:col>
      <xdr:colOff>165100</xdr:colOff>
      <xdr:row>62</xdr:row>
      <xdr:rowOff>169556</xdr:rowOff>
    </xdr:to>
    <xdr:sp macro="" textlink="">
      <xdr:nvSpPr>
        <xdr:cNvPr id="252" name="楕円 251">
          <a:extLst>
            <a:ext uri="{FF2B5EF4-FFF2-40B4-BE49-F238E27FC236}">
              <a16:creationId xmlns:a16="http://schemas.microsoft.com/office/drawing/2014/main" id="{91053512-0E17-4258-A05B-69D9066F6385}"/>
            </a:ext>
          </a:extLst>
        </xdr:cNvPr>
        <xdr:cNvSpPr/>
      </xdr:nvSpPr>
      <xdr:spPr>
        <a:xfrm>
          <a:off x="6921500" y="1069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112244</xdr:rowOff>
    </xdr:from>
    <xdr:to>
      <xdr:col>41</xdr:col>
      <xdr:colOff>50800</xdr:colOff>
      <xdr:row>62</xdr:row>
      <xdr:rowOff>118756</xdr:rowOff>
    </xdr:to>
    <xdr:cxnSp macro="">
      <xdr:nvCxnSpPr>
        <xdr:cNvPr id="253" name="直線コネクタ 252">
          <a:extLst>
            <a:ext uri="{FF2B5EF4-FFF2-40B4-BE49-F238E27FC236}">
              <a16:creationId xmlns:a16="http://schemas.microsoft.com/office/drawing/2014/main" id="{99256124-2C0A-4306-A4DB-FCC0C2E0F501}"/>
            </a:ext>
          </a:extLst>
        </xdr:cNvPr>
        <xdr:cNvCxnSpPr/>
      </xdr:nvCxnSpPr>
      <xdr:spPr>
        <a:xfrm flipV="1">
          <a:off x="6972300" y="10742144"/>
          <a:ext cx="8890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CA5FC47-6ACB-496C-BBB4-C95A0A9FB27B}"/>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ADE9B7C-BA57-4490-B53A-EA7A25972084}"/>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BAD68B2-F85F-4055-A1BD-55B647EFD362}"/>
            </a:ext>
          </a:extLst>
        </xdr:cNvPr>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E12015F-7F01-4D12-95FD-283A0D198C1F}"/>
            </a:ext>
          </a:extLst>
        </xdr:cNvPr>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163345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A999B824-559C-42E0-A036-BF8A2CF469E0}"/>
            </a:ext>
          </a:extLst>
        </xdr:cNvPr>
        <xdr:cNvSpPr txBox="1"/>
      </xdr:nvSpPr>
      <xdr:spPr>
        <a:xfrm>
          <a:off x="9327095" y="1045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170869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289A32B-E437-4648-8905-667EC435FC62}"/>
            </a:ext>
          </a:extLst>
        </xdr:cNvPr>
        <xdr:cNvSpPr txBox="1"/>
      </xdr:nvSpPr>
      <xdr:spPr>
        <a:xfrm>
          <a:off x="8450795" y="1045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8121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8D6989CB-90B9-4308-A633-E3CBBC54689F}"/>
            </a:ext>
          </a:extLst>
        </xdr:cNvPr>
        <xdr:cNvSpPr txBox="1"/>
      </xdr:nvSpPr>
      <xdr:spPr>
        <a:xfrm>
          <a:off x="7561795" y="1046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14633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7D105EE6-F9A2-4B61-875E-95B0FAF55241}"/>
            </a:ext>
          </a:extLst>
        </xdr:cNvPr>
        <xdr:cNvSpPr txBox="1"/>
      </xdr:nvSpPr>
      <xdr:spPr>
        <a:xfrm>
          <a:off x="6672795" y="1047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9EC9B42-11CB-4F11-B485-555FC3D8C0E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CA84135-607A-4F49-B440-A0E571E6FB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3F1C11B-56BA-47CB-A2DF-A6FEC8FABD8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93EEE4A-2008-4B2B-A50A-E8DA73CE98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3A5A82D-9C2B-4B97-95C4-9B1F7ABA8F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BAA965E-0CFE-467E-AC46-BF500CC146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1E98DDC-92D2-467B-BD9C-C9D4C63958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EAEE19B-B26E-4F9E-96F2-420CA2CF1C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EDE1F00-8371-45E0-815D-AB30EC93FA1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DF2E5CE-DEEA-46CB-B2ED-7A2B8015FB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51DEE57-9BB1-46E2-B20F-18AA547948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77CD2E9D-49C0-4BF4-A1DF-CC7D7B5D995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8E8C9E2A-7D49-4E46-A712-FD0FF90B3A7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803DB929-9327-48EB-BBEA-6A2034ED054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4C4274E-74E6-4F91-8953-7F797954EB6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6266FD6-93AC-435A-BF93-B1F5D316647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CAA79627-27F6-48CE-AD21-1DA6B84D084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35959F09-5E69-4F32-8E10-6925315DA8F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F476732-C4C5-4A19-A611-D07D7C0D534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4A6F8E6F-BA6E-4CB2-BA2B-47B025693B4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73C56C1A-55FC-4C8D-BCD4-7E9BF618F61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E4A5199-7A03-4F80-8E24-B544E843E5B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BBB33070-B92A-4B50-BC13-ED41419914A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825EB9F-1D67-4889-8F29-CEF815E5F4C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786225E-B348-4EE7-93CB-C66A061385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139F759-D247-4CCC-B6B1-9AE3D34D7236}"/>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55B13B8-EAFC-48F3-9C81-89BAB8273DC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CDFB443B-22DE-4912-898B-95FC343D98C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33D5AE74-214E-4A54-A0E1-A0E27A2DB6C6}"/>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9D619270-B6D5-4BCE-B4D2-46DF4DA9630E}"/>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7DC802C6-1BBE-46A0-B68B-54445A11ADC9}"/>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5655AC91-D4F7-4173-8311-C58E43FBFEE6}"/>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C84C0497-B7CB-4E1A-B47F-B8CFEBED5735}"/>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DC39E3E-0391-4D4C-8F96-E0C4DCCE2178}"/>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2F2AB5F6-3BEF-40C6-B99E-57A0B0761D9B}"/>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1FF50E7A-4EF3-4A98-83E3-28086559C0A3}"/>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44DEF04-2229-4E8C-A26A-BE2B9F9918E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24191BE-BF41-4EB8-9489-4540835C3F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A9E243B-DF32-46AA-995C-11EBC2E935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E2DD65-6162-42C7-9D77-BAD83D561C7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9935B3C-EA40-4BFE-98DA-1ADE390734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114663</xdr:rowOff>
    </xdr:from>
    <xdr:to>
      <xdr:col>24</xdr:col>
      <xdr:colOff>114300</xdr:colOff>
      <xdr:row>84</xdr:row>
      <xdr:rowOff>44813</xdr:rowOff>
    </xdr:to>
    <xdr:sp macro="" textlink="">
      <xdr:nvSpPr>
        <xdr:cNvPr id="303" name="楕円 302">
          <a:extLst>
            <a:ext uri="{FF2B5EF4-FFF2-40B4-BE49-F238E27FC236}">
              <a16:creationId xmlns:a16="http://schemas.microsoft.com/office/drawing/2014/main" id="{9B30D021-2035-4CD8-BF20-6A5BC7D3EF4B}"/>
            </a:ext>
          </a:extLst>
        </xdr:cNvPr>
        <xdr:cNvSpPr/>
      </xdr:nvSpPr>
      <xdr:spPr>
        <a:xfrm>
          <a:off x="45847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93090</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733A6974-D7C0-477D-A4B5-68B65534EE53}"/>
            </a:ext>
          </a:extLst>
        </xdr:cNvPr>
        <xdr:cNvSpPr txBox="1"/>
      </xdr:nvSpPr>
      <xdr:spPr>
        <a:xfrm>
          <a:off x="4673600"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65677</xdr:rowOff>
    </xdr:from>
    <xdr:to>
      <xdr:col>20</xdr:col>
      <xdr:colOff>38100</xdr:colOff>
      <xdr:row>83</xdr:row>
      <xdr:rowOff>167277</xdr:rowOff>
    </xdr:to>
    <xdr:sp macro="" textlink="">
      <xdr:nvSpPr>
        <xdr:cNvPr id="305" name="楕円 304">
          <a:extLst>
            <a:ext uri="{FF2B5EF4-FFF2-40B4-BE49-F238E27FC236}">
              <a16:creationId xmlns:a16="http://schemas.microsoft.com/office/drawing/2014/main" id="{837847E1-E047-4F5B-A920-0E12308FCC34}"/>
            </a:ext>
          </a:extLst>
        </xdr:cNvPr>
        <xdr:cNvSpPr/>
      </xdr:nvSpPr>
      <xdr:spPr>
        <a:xfrm>
          <a:off x="3746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116477</xdr:rowOff>
    </xdr:from>
    <xdr:to>
      <xdr:col>24</xdr:col>
      <xdr:colOff>63500</xdr:colOff>
      <xdr:row>83</xdr:row>
      <xdr:rowOff>165463</xdr:rowOff>
    </xdr:to>
    <xdr:cxnSp macro="">
      <xdr:nvCxnSpPr>
        <xdr:cNvPr id="306" name="直線コネクタ 305">
          <a:extLst>
            <a:ext uri="{FF2B5EF4-FFF2-40B4-BE49-F238E27FC236}">
              <a16:creationId xmlns:a16="http://schemas.microsoft.com/office/drawing/2014/main" id="{300EBBD0-BC74-4FEE-8233-122E9D886AF8}"/>
            </a:ext>
          </a:extLst>
        </xdr:cNvPr>
        <xdr:cNvCxnSpPr/>
      </xdr:nvCxnSpPr>
      <xdr:spPr>
        <a:xfrm>
          <a:off x="3797300" y="1434682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16692</xdr:rowOff>
    </xdr:from>
    <xdr:to>
      <xdr:col>15</xdr:col>
      <xdr:colOff>101600</xdr:colOff>
      <xdr:row>83</xdr:row>
      <xdr:rowOff>118292</xdr:rowOff>
    </xdr:to>
    <xdr:sp macro="" textlink="">
      <xdr:nvSpPr>
        <xdr:cNvPr id="307" name="楕円 306">
          <a:extLst>
            <a:ext uri="{FF2B5EF4-FFF2-40B4-BE49-F238E27FC236}">
              <a16:creationId xmlns:a16="http://schemas.microsoft.com/office/drawing/2014/main" id="{52080039-671B-4904-BF73-FBC8FC7B644F}"/>
            </a:ext>
          </a:extLst>
        </xdr:cNvPr>
        <xdr:cNvSpPr/>
      </xdr:nvSpPr>
      <xdr:spPr>
        <a:xfrm>
          <a:off x="2857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67492</xdr:rowOff>
    </xdr:from>
    <xdr:to>
      <xdr:col>19</xdr:col>
      <xdr:colOff>177800</xdr:colOff>
      <xdr:row>83</xdr:row>
      <xdr:rowOff>116477</xdr:rowOff>
    </xdr:to>
    <xdr:cxnSp macro="">
      <xdr:nvCxnSpPr>
        <xdr:cNvPr id="308" name="直線コネクタ 307">
          <a:extLst>
            <a:ext uri="{FF2B5EF4-FFF2-40B4-BE49-F238E27FC236}">
              <a16:creationId xmlns:a16="http://schemas.microsoft.com/office/drawing/2014/main" id="{9CF87AD6-AA1A-447F-B5D4-6BD4C38CF560}"/>
            </a:ext>
          </a:extLst>
        </xdr:cNvPr>
        <xdr:cNvCxnSpPr/>
      </xdr:nvCxnSpPr>
      <xdr:spPr>
        <a:xfrm>
          <a:off x="2908300" y="1429784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137523</xdr:rowOff>
    </xdr:from>
    <xdr:to>
      <xdr:col>10</xdr:col>
      <xdr:colOff>165100</xdr:colOff>
      <xdr:row>83</xdr:row>
      <xdr:rowOff>67673</xdr:rowOff>
    </xdr:to>
    <xdr:sp macro="" textlink="">
      <xdr:nvSpPr>
        <xdr:cNvPr id="309" name="楕円 308">
          <a:extLst>
            <a:ext uri="{FF2B5EF4-FFF2-40B4-BE49-F238E27FC236}">
              <a16:creationId xmlns:a16="http://schemas.microsoft.com/office/drawing/2014/main" id="{BC00B197-E14C-49AE-BBB1-15F27A1E9C45}"/>
            </a:ext>
          </a:extLst>
        </xdr:cNvPr>
        <xdr:cNvSpPr/>
      </xdr:nvSpPr>
      <xdr:spPr>
        <a:xfrm>
          <a:off x="1968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16873</xdr:rowOff>
    </xdr:from>
    <xdr:to>
      <xdr:col>15</xdr:col>
      <xdr:colOff>50800</xdr:colOff>
      <xdr:row>83</xdr:row>
      <xdr:rowOff>67492</xdr:rowOff>
    </xdr:to>
    <xdr:cxnSp macro="">
      <xdr:nvCxnSpPr>
        <xdr:cNvPr id="310" name="直線コネクタ 309">
          <a:extLst>
            <a:ext uri="{FF2B5EF4-FFF2-40B4-BE49-F238E27FC236}">
              <a16:creationId xmlns:a16="http://schemas.microsoft.com/office/drawing/2014/main" id="{1C014DFA-7684-4CDA-A918-46DD4E619946}"/>
            </a:ext>
          </a:extLst>
        </xdr:cNvPr>
        <xdr:cNvCxnSpPr/>
      </xdr:nvCxnSpPr>
      <xdr:spPr>
        <a:xfrm>
          <a:off x="2019300" y="1424722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111398</xdr:rowOff>
    </xdr:from>
    <xdr:to>
      <xdr:col>6</xdr:col>
      <xdr:colOff>38100</xdr:colOff>
      <xdr:row>83</xdr:row>
      <xdr:rowOff>41548</xdr:rowOff>
    </xdr:to>
    <xdr:sp macro="" textlink="">
      <xdr:nvSpPr>
        <xdr:cNvPr id="311" name="楕円 310">
          <a:extLst>
            <a:ext uri="{FF2B5EF4-FFF2-40B4-BE49-F238E27FC236}">
              <a16:creationId xmlns:a16="http://schemas.microsoft.com/office/drawing/2014/main" id="{DFD6DF3F-28AE-4ED2-831A-47B9DA972591}"/>
            </a:ext>
          </a:extLst>
        </xdr:cNvPr>
        <xdr:cNvSpPr/>
      </xdr:nvSpPr>
      <xdr:spPr>
        <a:xfrm>
          <a:off x="1079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162198</xdr:rowOff>
    </xdr:from>
    <xdr:to>
      <xdr:col>10</xdr:col>
      <xdr:colOff>114300</xdr:colOff>
      <xdr:row>83</xdr:row>
      <xdr:rowOff>16873</xdr:rowOff>
    </xdr:to>
    <xdr:cxnSp macro="">
      <xdr:nvCxnSpPr>
        <xdr:cNvPr id="312" name="直線コネクタ 311">
          <a:extLst>
            <a:ext uri="{FF2B5EF4-FFF2-40B4-BE49-F238E27FC236}">
              <a16:creationId xmlns:a16="http://schemas.microsoft.com/office/drawing/2014/main" id="{2592E62E-0D94-47A8-B014-2D86360F1E28}"/>
            </a:ext>
          </a:extLst>
        </xdr:cNvPr>
        <xdr:cNvCxnSpPr/>
      </xdr:nvCxnSpPr>
      <xdr:spPr>
        <a:xfrm>
          <a:off x="1130300" y="1422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64710E4C-0789-4E97-B237-513CAC79A175}"/>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8E5640CC-01FE-43F1-81E9-E54D2D33793E}"/>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a:extLst>
            <a:ext uri="{FF2B5EF4-FFF2-40B4-BE49-F238E27FC236}">
              <a16:creationId xmlns:a16="http://schemas.microsoft.com/office/drawing/2014/main" id="{E3FD1CC5-D6D5-40DE-99E2-E37438ADCF1A}"/>
            </a:ext>
          </a:extLst>
        </xdr:cNvPr>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a:extLst>
            <a:ext uri="{FF2B5EF4-FFF2-40B4-BE49-F238E27FC236}">
              <a16:creationId xmlns:a16="http://schemas.microsoft.com/office/drawing/2014/main" id="{EE8AB328-F9B2-46E7-961E-C11E33A67A0F}"/>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158404</xdr:rowOff>
    </xdr:from>
    <xdr:ext cx="405111" cy="259045"/>
    <xdr:sp macro="" textlink="">
      <xdr:nvSpPr>
        <xdr:cNvPr id="317" name="n_1mainValue【公営住宅】&#10;有形固定資産減価償却率">
          <a:extLst>
            <a:ext uri="{FF2B5EF4-FFF2-40B4-BE49-F238E27FC236}">
              <a16:creationId xmlns:a16="http://schemas.microsoft.com/office/drawing/2014/main" id="{62F5E351-6BBD-42A7-8286-FCFA0DF272D6}"/>
            </a:ext>
          </a:extLst>
        </xdr:cNvPr>
        <xdr:cNvSpPr txBox="1"/>
      </xdr:nvSpPr>
      <xdr:spPr>
        <a:xfrm>
          <a:off x="3582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134819</xdr:rowOff>
    </xdr:from>
    <xdr:ext cx="405111" cy="259045"/>
    <xdr:sp macro="" textlink="">
      <xdr:nvSpPr>
        <xdr:cNvPr id="318" name="n_2mainValue【公営住宅】&#10;有形固定資産減価償却率">
          <a:extLst>
            <a:ext uri="{FF2B5EF4-FFF2-40B4-BE49-F238E27FC236}">
              <a16:creationId xmlns:a16="http://schemas.microsoft.com/office/drawing/2014/main" id="{2A189260-2633-4212-BC80-81C27D155DF3}"/>
            </a:ext>
          </a:extLst>
        </xdr:cNvPr>
        <xdr:cNvSpPr txBox="1"/>
      </xdr:nvSpPr>
      <xdr:spPr>
        <a:xfrm>
          <a:off x="2705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84200</xdr:rowOff>
    </xdr:from>
    <xdr:ext cx="405111" cy="259045"/>
    <xdr:sp macro="" textlink="">
      <xdr:nvSpPr>
        <xdr:cNvPr id="319" name="n_3mainValue【公営住宅】&#10;有形固定資産減価償却率">
          <a:extLst>
            <a:ext uri="{FF2B5EF4-FFF2-40B4-BE49-F238E27FC236}">
              <a16:creationId xmlns:a16="http://schemas.microsoft.com/office/drawing/2014/main" id="{083930D7-BC13-46B6-B3CE-0D244B2F9EED}"/>
            </a:ext>
          </a:extLst>
        </xdr:cNvPr>
        <xdr:cNvSpPr txBox="1"/>
      </xdr:nvSpPr>
      <xdr:spPr>
        <a:xfrm>
          <a:off x="1816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58075</xdr:rowOff>
    </xdr:from>
    <xdr:ext cx="405111" cy="259045"/>
    <xdr:sp macro="" textlink="">
      <xdr:nvSpPr>
        <xdr:cNvPr id="320" name="n_4mainValue【公営住宅】&#10;有形固定資産減価償却率">
          <a:extLst>
            <a:ext uri="{FF2B5EF4-FFF2-40B4-BE49-F238E27FC236}">
              <a16:creationId xmlns:a16="http://schemas.microsoft.com/office/drawing/2014/main" id="{039F8C35-8D43-4687-9EFB-068C4B5F86CE}"/>
            </a:ext>
          </a:extLst>
        </xdr:cNvPr>
        <xdr:cNvSpPr txBox="1"/>
      </xdr:nvSpPr>
      <xdr:spPr>
        <a:xfrm>
          <a:off x="927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B4753DD-1824-4C74-8B5A-F445A153D0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1B22C70-F155-410F-829A-9E24ADECE1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E4592C53-1D7E-481D-8D95-5A9F83C9DA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242043D-A4EB-45FF-B9CA-0BBFD26C3F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0239843-7D6F-4A6E-86FC-1F68331E0B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76F243C4-1E15-4E11-BEA0-067FA86FEB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A27E4ED-E6EF-41AA-8AF3-8BA1910F16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F26B6EA5-043A-4775-926E-423D117B3F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12A3DFB-6B2A-4280-8517-BA57D8F919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440B70B0-31B6-43BB-8CA4-F6B6354D6E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55478585-3D5B-4D46-8669-3F90139F5BA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114CFF24-2AC2-4F0D-A34B-2B5FF4B5B9C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244F25E5-58F7-4F63-B6E0-ED6D57CE5CB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F8A26D9D-26D0-4ADE-B527-B4D709BD0A9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E49D411C-FB9F-4F00-9F2A-EB9EEAC7F1B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E44DFA78-1817-4478-945C-88599B2AE3D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F02AD0B8-9C15-406C-A664-7446303C3DE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1AA9ABA0-B67F-476D-8A16-076BE474B51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AE7778EC-E408-4D3B-8033-FEB751B480A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1AB1CF06-4E5B-42A0-AF64-EC53988C467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8FDAC3AC-2D04-4556-98D9-7D927CEDE02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5EEE3EB7-DF0B-450A-9140-6ADF0622E2C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5A97ECBD-69F3-49D3-BD8E-D98BF355F78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CE32E5D3-A64E-4116-8F3D-1E75D1984B2A}"/>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7ABD3556-1AF1-488E-A09E-1A0E57E6BF1A}"/>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B2E4AE47-0249-4492-8A09-EA642BA0C12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6CBD1006-EBC5-45B7-9800-D988B5BC156B}"/>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B192BC61-000C-48F9-AADE-84FECAEBC414}"/>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8B1B6FCC-720B-467F-8D46-28F19BDDF274}"/>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7410BC99-CF48-4BC0-9CD5-2E7F344736F7}"/>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3AE7764A-A534-422B-BA25-21A53FC195E5}"/>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20FF0413-6B16-4ED1-ABD4-4DFCCFBD5CC8}"/>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BF212182-F415-4D14-BFD1-1A110F9F526B}"/>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157C8107-A616-4132-81C1-B3E04CCAAB67}"/>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1767A14-1500-4252-9876-DD9B214DF67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5F56A4F-6DDB-4633-BE40-9DA38E570A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2CF3EF1-68D9-4916-9CE2-02CC0505B8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B23687C-2124-4B5D-9988-D117C61C7D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EA9058E-CEE7-4F1E-B196-1949D6F9AA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98361</xdr:rowOff>
    </xdr:from>
    <xdr:to>
      <xdr:col>55</xdr:col>
      <xdr:colOff>50800</xdr:colOff>
      <xdr:row>85</xdr:row>
      <xdr:rowOff>28511</xdr:rowOff>
    </xdr:to>
    <xdr:sp macro="" textlink="">
      <xdr:nvSpPr>
        <xdr:cNvPr id="360" name="楕円 359">
          <a:extLst>
            <a:ext uri="{FF2B5EF4-FFF2-40B4-BE49-F238E27FC236}">
              <a16:creationId xmlns:a16="http://schemas.microsoft.com/office/drawing/2014/main" id="{6804426A-1B58-4A85-95E8-6C297BFA8BD8}"/>
            </a:ext>
          </a:extLst>
        </xdr:cNvPr>
        <xdr:cNvSpPr/>
      </xdr:nvSpPr>
      <xdr:spPr>
        <a:xfrm>
          <a:off x="10426700" y="145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76788</xdr:rowOff>
    </xdr:from>
    <xdr:ext cx="469744" cy="259045"/>
    <xdr:sp macro="" textlink="">
      <xdr:nvSpPr>
        <xdr:cNvPr id="361" name="【公営住宅】&#10;一人当たり面積該当値テキスト">
          <a:extLst>
            <a:ext uri="{FF2B5EF4-FFF2-40B4-BE49-F238E27FC236}">
              <a16:creationId xmlns:a16="http://schemas.microsoft.com/office/drawing/2014/main" id="{A8250510-D71D-4765-BA4B-196E4BAA2C82}"/>
            </a:ext>
          </a:extLst>
        </xdr:cNvPr>
        <xdr:cNvSpPr txBox="1"/>
      </xdr:nvSpPr>
      <xdr:spPr>
        <a:xfrm>
          <a:off x="10515600" y="1447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107505</xdr:rowOff>
    </xdr:from>
    <xdr:to>
      <xdr:col>50</xdr:col>
      <xdr:colOff>165100</xdr:colOff>
      <xdr:row>85</xdr:row>
      <xdr:rowOff>37655</xdr:rowOff>
    </xdr:to>
    <xdr:sp macro="" textlink="">
      <xdr:nvSpPr>
        <xdr:cNvPr id="362" name="楕円 361">
          <a:extLst>
            <a:ext uri="{FF2B5EF4-FFF2-40B4-BE49-F238E27FC236}">
              <a16:creationId xmlns:a16="http://schemas.microsoft.com/office/drawing/2014/main" id="{8B975A2E-93E6-43A9-9649-5D960FF12BA7}"/>
            </a:ext>
          </a:extLst>
        </xdr:cNvPr>
        <xdr:cNvSpPr/>
      </xdr:nvSpPr>
      <xdr:spPr>
        <a:xfrm>
          <a:off x="9588500" y="1450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149161</xdr:rowOff>
    </xdr:from>
    <xdr:to>
      <xdr:col>55</xdr:col>
      <xdr:colOff>0</xdr:colOff>
      <xdr:row>84</xdr:row>
      <xdr:rowOff>158305</xdr:rowOff>
    </xdr:to>
    <xdr:cxnSp macro="">
      <xdr:nvCxnSpPr>
        <xdr:cNvPr id="363" name="直線コネクタ 362">
          <a:extLst>
            <a:ext uri="{FF2B5EF4-FFF2-40B4-BE49-F238E27FC236}">
              <a16:creationId xmlns:a16="http://schemas.microsoft.com/office/drawing/2014/main" id="{7641A376-50A2-4AC4-B85A-ED518BC5B6CF}"/>
            </a:ext>
          </a:extLst>
        </xdr:cNvPr>
        <xdr:cNvCxnSpPr/>
      </xdr:nvCxnSpPr>
      <xdr:spPr>
        <a:xfrm flipV="1">
          <a:off x="9639300" y="1455096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113792</xdr:rowOff>
    </xdr:from>
    <xdr:to>
      <xdr:col>46</xdr:col>
      <xdr:colOff>38100</xdr:colOff>
      <xdr:row>85</xdr:row>
      <xdr:rowOff>43942</xdr:rowOff>
    </xdr:to>
    <xdr:sp macro="" textlink="">
      <xdr:nvSpPr>
        <xdr:cNvPr id="364" name="楕円 363">
          <a:extLst>
            <a:ext uri="{FF2B5EF4-FFF2-40B4-BE49-F238E27FC236}">
              <a16:creationId xmlns:a16="http://schemas.microsoft.com/office/drawing/2014/main" id="{57027B54-C55B-40BB-A6EB-2025969BC310}"/>
            </a:ext>
          </a:extLst>
        </xdr:cNvPr>
        <xdr:cNvSpPr/>
      </xdr:nvSpPr>
      <xdr:spPr>
        <a:xfrm>
          <a:off x="86995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158305</xdr:rowOff>
    </xdr:from>
    <xdr:to>
      <xdr:col>50</xdr:col>
      <xdr:colOff>114300</xdr:colOff>
      <xdr:row>84</xdr:row>
      <xdr:rowOff>164592</xdr:rowOff>
    </xdr:to>
    <xdr:cxnSp macro="">
      <xdr:nvCxnSpPr>
        <xdr:cNvPr id="365" name="直線コネクタ 364">
          <a:extLst>
            <a:ext uri="{FF2B5EF4-FFF2-40B4-BE49-F238E27FC236}">
              <a16:creationId xmlns:a16="http://schemas.microsoft.com/office/drawing/2014/main" id="{AA93870D-6792-400E-9832-AAAD1A0BE7DA}"/>
            </a:ext>
          </a:extLst>
        </xdr:cNvPr>
        <xdr:cNvCxnSpPr/>
      </xdr:nvCxnSpPr>
      <xdr:spPr>
        <a:xfrm flipV="1">
          <a:off x="8750300" y="1456010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121793</xdr:rowOff>
    </xdr:from>
    <xdr:to>
      <xdr:col>41</xdr:col>
      <xdr:colOff>101600</xdr:colOff>
      <xdr:row>85</xdr:row>
      <xdr:rowOff>51943</xdr:rowOff>
    </xdr:to>
    <xdr:sp macro="" textlink="">
      <xdr:nvSpPr>
        <xdr:cNvPr id="366" name="楕円 365">
          <a:extLst>
            <a:ext uri="{FF2B5EF4-FFF2-40B4-BE49-F238E27FC236}">
              <a16:creationId xmlns:a16="http://schemas.microsoft.com/office/drawing/2014/main" id="{44FAA343-58D2-4F77-A751-9854D2F0CDF8}"/>
            </a:ext>
          </a:extLst>
        </xdr:cNvPr>
        <xdr:cNvSpPr/>
      </xdr:nvSpPr>
      <xdr:spPr>
        <a:xfrm>
          <a:off x="7810500" y="145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164592</xdr:rowOff>
    </xdr:from>
    <xdr:to>
      <xdr:col>45</xdr:col>
      <xdr:colOff>177800</xdr:colOff>
      <xdr:row>85</xdr:row>
      <xdr:rowOff>1143</xdr:rowOff>
    </xdr:to>
    <xdr:cxnSp macro="">
      <xdr:nvCxnSpPr>
        <xdr:cNvPr id="367" name="直線コネクタ 366">
          <a:extLst>
            <a:ext uri="{FF2B5EF4-FFF2-40B4-BE49-F238E27FC236}">
              <a16:creationId xmlns:a16="http://schemas.microsoft.com/office/drawing/2014/main" id="{CF93D1AE-0FB8-4934-A3DB-8FE6BF33BDE9}"/>
            </a:ext>
          </a:extLst>
        </xdr:cNvPr>
        <xdr:cNvCxnSpPr/>
      </xdr:nvCxnSpPr>
      <xdr:spPr>
        <a:xfrm flipV="1">
          <a:off x="7861300" y="145663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86361</xdr:rowOff>
    </xdr:from>
    <xdr:to>
      <xdr:col>36</xdr:col>
      <xdr:colOff>165100</xdr:colOff>
      <xdr:row>85</xdr:row>
      <xdr:rowOff>16511</xdr:rowOff>
    </xdr:to>
    <xdr:sp macro="" textlink="">
      <xdr:nvSpPr>
        <xdr:cNvPr id="368" name="楕円 367">
          <a:extLst>
            <a:ext uri="{FF2B5EF4-FFF2-40B4-BE49-F238E27FC236}">
              <a16:creationId xmlns:a16="http://schemas.microsoft.com/office/drawing/2014/main" id="{4355A733-258C-4AA5-8440-049013884A38}"/>
            </a:ext>
          </a:extLst>
        </xdr:cNvPr>
        <xdr:cNvSpPr/>
      </xdr:nvSpPr>
      <xdr:spPr>
        <a:xfrm>
          <a:off x="6921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137161</xdr:rowOff>
    </xdr:from>
    <xdr:to>
      <xdr:col>41</xdr:col>
      <xdr:colOff>50800</xdr:colOff>
      <xdr:row>85</xdr:row>
      <xdr:rowOff>1143</xdr:rowOff>
    </xdr:to>
    <xdr:cxnSp macro="">
      <xdr:nvCxnSpPr>
        <xdr:cNvPr id="369" name="直線コネクタ 368">
          <a:extLst>
            <a:ext uri="{FF2B5EF4-FFF2-40B4-BE49-F238E27FC236}">
              <a16:creationId xmlns:a16="http://schemas.microsoft.com/office/drawing/2014/main" id="{AFDC98C5-D1B2-4EEE-838F-8ED571DD0458}"/>
            </a:ext>
          </a:extLst>
        </xdr:cNvPr>
        <xdr:cNvCxnSpPr/>
      </xdr:nvCxnSpPr>
      <xdr:spPr>
        <a:xfrm>
          <a:off x="6972300" y="14538961"/>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8CD27B62-265A-4A08-AEF2-22B3D4E011AA}"/>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9EDF3EF1-8999-4D9C-889D-2B910DBDACAA}"/>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916ADBAB-42C1-4748-904B-3E26EB83A73F}"/>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054D4C68-1AAD-4DC5-BDE7-EEA8E07F9AE4}"/>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28782</xdr:rowOff>
    </xdr:from>
    <xdr:ext cx="469744" cy="259045"/>
    <xdr:sp macro="" textlink="">
      <xdr:nvSpPr>
        <xdr:cNvPr id="374" name="n_1mainValue【公営住宅】&#10;一人当たり面積">
          <a:extLst>
            <a:ext uri="{FF2B5EF4-FFF2-40B4-BE49-F238E27FC236}">
              <a16:creationId xmlns:a16="http://schemas.microsoft.com/office/drawing/2014/main" id="{81679FCB-ED05-418D-8823-821FA0A323DA}"/>
            </a:ext>
          </a:extLst>
        </xdr:cNvPr>
        <xdr:cNvSpPr txBox="1"/>
      </xdr:nvSpPr>
      <xdr:spPr>
        <a:xfrm>
          <a:off x="9391727" y="1460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35069</xdr:rowOff>
    </xdr:from>
    <xdr:ext cx="469744" cy="259045"/>
    <xdr:sp macro="" textlink="">
      <xdr:nvSpPr>
        <xdr:cNvPr id="375" name="n_2mainValue【公営住宅】&#10;一人当たり面積">
          <a:extLst>
            <a:ext uri="{FF2B5EF4-FFF2-40B4-BE49-F238E27FC236}">
              <a16:creationId xmlns:a16="http://schemas.microsoft.com/office/drawing/2014/main" id="{1A31808F-4A51-4667-B0C2-1C20EC896ACE}"/>
            </a:ext>
          </a:extLst>
        </xdr:cNvPr>
        <xdr:cNvSpPr txBox="1"/>
      </xdr:nvSpPr>
      <xdr:spPr>
        <a:xfrm>
          <a:off x="85154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43070</xdr:rowOff>
    </xdr:from>
    <xdr:ext cx="469744" cy="259045"/>
    <xdr:sp macro="" textlink="">
      <xdr:nvSpPr>
        <xdr:cNvPr id="376" name="n_3mainValue【公営住宅】&#10;一人当たり面積">
          <a:extLst>
            <a:ext uri="{FF2B5EF4-FFF2-40B4-BE49-F238E27FC236}">
              <a16:creationId xmlns:a16="http://schemas.microsoft.com/office/drawing/2014/main" id="{953C967B-EC41-4963-B194-2A3790D9AB98}"/>
            </a:ext>
          </a:extLst>
        </xdr:cNvPr>
        <xdr:cNvSpPr txBox="1"/>
      </xdr:nvSpPr>
      <xdr:spPr>
        <a:xfrm>
          <a:off x="7626427" y="146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33038</xdr:rowOff>
    </xdr:from>
    <xdr:ext cx="469744" cy="259045"/>
    <xdr:sp macro="" textlink="">
      <xdr:nvSpPr>
        <xdr:cNvPr id="377" name="n_4mainValue【公営住宅】&#10;一人当たり面積">
          <a:extLst>
            <a:ext uri="{FF2B5EF4-FFF2-40B4-BE49-F238E27FC236}">
              <a16:creationId xmlns:a16="http://schemas.microsoft.com/office/drawing/2014/main" id="{4FCA12D6-923A-4EE6-AB36-9AAFF6AF332E}"/>
            </a:ext>
          </a:extLst>
        </xdr:cNvPr>
        <xdr:cNvSpPr txBox="1"/>
      </xdr:nvSpPr>
      <xdr:spPr>
        <a:xfrm>
          <a:off x="67374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A6F9768-A80B-4ADA-BB10-77419637E3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83D318FF-E20C-4184-B969-E1A3469921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CF723D5-49C5-4E86-BC7B-8C7A29971E1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E214577-DF0A-42C2-9E5D-9B713AF8F9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4330585-1A6C-4D5F-B8CA-AA11C2DA060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42D7CF7E-7864-41C1-A841-4D33F580D1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1FA99C2-1EB7-4AC9-81F2-2F0CF80D50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EC74B35-A2D8-43AD-87C9-09A49DEEA16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90F603B9-47EC-4496-9B67-3FAA41B2413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861F37A8-20C9-4246-97D7-A057759434F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BF0FCFA6-3230-421F-A664-B90A970F0DB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503DE8F5-FC7A-47B1-87C8-1C30DD42537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3E556B75-025E-48A5-B297-200BA2F6B28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64C74057-8940-4C6B-A43D-A75EFB1C6F0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3191664-5E03-41BD-97FA-2F36A2BA993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EDC7C77D-FE64-4C36-967D-0AF5240CDAF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7A447368-EC60-444D-8BA3-114F30BF457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F479B79C-4D7F-4693-92E9-DE470B5518E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5A33635C-B353-43BF-A1E9-401244C4B33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FD3280DE-B771-44E6-97F9-C06B9861670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BD25F518-51C4-48CB-A782-4F6862C2F2F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5E6E8313-E347-4321-86D9-03CA318C05E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85D29375-074B-4F97-A3BD-FB83E65967A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E113AA75-8149-4161-BBF9-BF885930883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9D4FDB41-CB4B-44E1-906C-B573540D295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403" name="直線コネクタ 402">
          <a:extLst>
            <a:ext uri="{FF2B5EF4-FFF2-40B4-BE49-F238E27FC236}">
              <a16:creationId xmlns:a16="http://schemas.microsoft.com/office/drawing/2014/main" id="{0F37D22F-EED6-40CD-8AEB-64EE3DAB9351}"/>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F0C404F7-185D-4921-A321-98F36F771A19}"/>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405" name="直線コネクタ 404">
          <a:extLst>
            <a:ext uri="{FF2B5EF4-FFF2-40B4-BE49-F238E27FC236}">
              <a16:creationId xmlns:a16="http://schemas.microsoft.com/office/drawing/2014/main" id="{EC550D89-E131-447A-BF24-152C3448A78A}"/>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7B2703E2-963A-40CE-89FD-0851E79E22A2}"/>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407" name="直線コネクタ 406">
          <a:extLst>
            <a:ext uri="{FF2B5EF4-FFF2-40B4-BE49-F238E27FC236}">
              <a16:creationId xmlns:a16="http://schemas.microsoft.com/office/drawing/2014/main" id="{1C8E64FE-A829-478F-805F-5271FEEDF7DB}"/>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43378</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A667305D-AC1B-4A48-9693-6FD6AD405FB1}"/>
            </a:ext>
          </a:extLst>
        </xdr:cNvPr>
        <xdr:cNvSpPr txBox="1"/>
      </xdr:nvSpPr>
      <xdr:spPr>
        <a:xfrm>
          <a:off x="4673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409" name="フローチャート: 判断 408">
          <a:extLst>
            <a:ext uri="{FF2B5EF4-FFF2-40B4-BE49-F238E27FC236}">
              <a16:creationId xmlns:a16="http://schemas.microsoft.com/office/drawing/2014/main" id="{AA6B4E06-923F-4B56-A8E8-3B9CD5A84FAF}"/>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0" name="フローチャート: 判断 409">
          <a:extLst>
            <a:ext uri="{FF2B5EF4-FFF2-40B4-BE49-F238E27FC236}">
              <a16:creationId xmlns:a16="http://schemas.microsoft.com/office/drawing/2014/main" id="{5605761F-83BA-4088-83AE-F04A129D078B}"/>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411" name="フローチャート: 判断 410">
          <a:extLst>
            <a:ext uri="{FF2B5EF4-FFF2-40B4-BE49-F238E27FC236}">
              <a16:creationId xmlns:a16="http://schemas.microsoft.com/office/drawing/2014/main" id="{9C17A93F-36F3-4602-814A-0DB3501A4F55}"/>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12" name="フローチャート: 判断 411">
          <a:extLst>
            <a:ext uri="{FF2B5EF4-FFF2-40B4-BE49-F238E27FC236}">
              <a16:creationId xmlns:a16="http://schemas.microsoft.com/office/drawing/2014/main" id="{1A56D4A6-AAFA-4E7C-92CA-5080C6F638C5}"/>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13" name="フローチャート: 判断 412">
          <a:extLst>
            <a:ext uri="{FF2B5EF4-FFF2-40B4-BE49-F238E27FC236}">
              <a16:creationId xmlns:a16="http://schemas.microsoft.com/office/drawing/2014/main" id="{FC488295-91BC-4D11-8DF6-33530BD1A197}"/>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4A199F6-D258-4394-B2C1-3A90DCB1B1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4FC4B1C-2498-4D69-8483-15FADEA5D58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3C314F4-57C3-4EBA-A436-11FABB6279C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8F9EC67-24E7-4172-9EE4-D3B585365A1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940F9CC-BAC7-4865-9D56-08B79D01796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30299</xdr:rowOff>
    </xdr:from>
    <xdr:to>
      <xdr:col>24</xdr:col>
      <xdr:colOff>114300</xdr:colOff>
      <xdr:row>105</xdr:row>
      <xdr:rowOff>131899</xdr:rowOff>
    </xdr:to>
    <xdr:sp macro="" textlink="">
      <xdr:nvSpPr>
        <xdr:cNvPr id="419" name="楕円 418">
          <a:extLst>
            <a:ext uri="{FF2B5EF4-FFF2-40B4-BE49-F238E27FC236}">
              <a16:creationId xmlns:a16="http://schemas.microsoft.com/office/drawing/2014/main" id="{0C64BFA1-DB5B-49C2-8BC8-E91E8CCF6CA3}"/>
            </a:ext>
          </a:extLst>
        </xdr:cNvPr>
        <xdr:cNvSpPr/>
      </xdr:nvSpPr>
      <xdr:spPr>
        <a:xfrm>
          <a:off x="4584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8726</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87DACBF8-63C0-4571-B221-BB897B52D101}"/>
            </a:ext>
          </a:extLst>
        </xdr:cNvPr>
        <xdr:cNvSpPr txBox="1"/>
      </xdr:nvSpPr>
      <xdr:spPr>
        <a:xfrm>
          <a:off x="4673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170724</xdr:rowOff>
    </xdr:from>
    <xdr:to>
      <xdr:col>20</xdr:col>
      <xdr:colOff>38100</xdr:colOff>
      <xdr:row>105</xdr:row>
      <xdr:rowOff>100874</xdr:rowOff>
    </xdr:to>
    <xdr:sp macro="" textlink="">
      <xdr:nvSpPr>
        <xdr:cNvPr id="421" name="楕円 420">
          <a:extLst>
            <a:ext uri="{FF2B5EF4-FFF2-40B4-BE49-F238E27FC236}">
              <a16:creationId xmlns:a16="http://schemas.microsoft.com/office/drawing/2014/main" id="{007A14EC-B2F9-49D8-8FA9-A7C1CCDDACA5}"/>
            </a:ext>
          </a:extLst>
        </xdr:cNvPr>
        <xdr:cNvSpPr/>
      </xdr:nvSpPr>
      <xdr:spPr>
        <a:xfrm>
          <a:off x="3746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50074</xdr:rowOff>
    </xdr:from>
    <xdr:to>
      <xdr:col>24</xdr:col>
      <xdr:colOff>63500</xdr:colOff>
      <xdr:row>105</xdr:row>
      <xdr:rowOff>81099</xdr:rowOff>
    </xdr:to>
    <xdr:cxnSp macro="">
      <xdr:nvCxnSpPr>
        <xdr:cNvPr id="422" name="直線コネクタ 421">
          <a:extLst>
            <a:ext uri="{FF2B5EF4-FFF2-40B4-BE49-F238E27FC236}">
              <a16:creationId xmlns:a16="http://schemas.microsoft.com/office/drawing/2014/main" id="{FDA9445F-072C-4E0E-8152-BC97BCDFED23}"/>
            </a:ext>
          </a:extLst>
        </xdr:cNvPr>
        <xdr:cNvCxnSpPr/>
      </xdr:nvCxnSpPr>
      <xdr:spPr>
        <a:xfrm>
          <a:off x="3797300" y="180523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423" name="楕円 422">
          <a:extLst>
            <a:ext uri="{FF2B5EF4-FFF2-40B4-BE49-F238E27FC236}">
              <a16:creationId xmlns:a16="http://schemas.microsoft.com/office/drawing/2014/main" id="{0AB41889-534F-402B-8DFF-91A72DDC4696}"/>
            </a:ext>
          </a:extLst>
        </xdr:cNvPr>
        <xdr:cNvSpPr/>
      </xdr:nvSpPr>
      <xdr:spPr>
        <a:xfrm>
          <a:off x="2857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50074</xdr:rowOff>
    </xdr:to>
    <xdr:cxnSp macro="">
      <xdr:nvCxnSpPr>
        <xdr:cNvPr id="424" name="直線コネクタ 423">
          <a:extLst>
            <a:ext uri="{FF2B5EF4-FFF2-40B4-BE49-F238E27FC236}">
              <a16:creationId xmlns:a16="http://schemas.microsoft.com/office/drawing/2014/main" id="{92C0FC36-1AD3-4BF8-AE42-D04CB3C7379B}"/>
            </a:ext>
          </a:extLst>
        </xdr:cNvPr>
        <xdr:cNvCxnSpPr/>
      </xdr:nvCxnSpPr>
      <xdr:spPr>
        <a:xfrm>
          <a:off x="2908300" y="180196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25" name="楕円 424">
          <a:extLst>
            <a:ext uri="{FF2B5EF4-FFF2-40B4-BE49-F238E27FC236}">
              <a16:creationId xmlns:a16="http://schemas.microsoft.com/office/drawing/2014/main" id="{E6160D5B-5A43-4C20-9445-67D46BD243F0}"/>
            </a:ext>
          </a:extLst>
        </xdr:cNvPr>
        <xdr:cNvSpPr/>
      </xdr:nvSpPr>
      <xdr:spPr>
        <a:xfrm>
          <a:off x="196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157843</xdr:rowOff>
    </xdr:from>
    <xdr:to>
      <xdr:col>15</xdr:col>
      <xdr:colOff>50800</xdr:colOff>
      <xdr:row>105</xdr:row>
      <xdr:rowOff>17418</xdr:rowOff>
    </xdr:to>
    <xdr:cxnSp macro="">
      <xdr:nvCxnSpPr>
        <xdr:cNvPr id="426" name="直線コネクタ 425">
          <a:extLst>
            <a:ext uri="{FF2B5EF4-FFF2-40B4-BE49-F238E27FC236}">
              <a16:creationId xmlns:a16="http://schemas.microsoft.com/office/drawing/2014/main" id="{07574CAA-D131-48A0-8D81-0DDC92515419}"/>
            </a:ext>
          </a:extLst>
        </xdr:cNvPr>
        <xdr:cNvCxnSpPr/>
      </xdr:nvCxnSpPr>
      <xdr:spPr>
        <a:xfrm>
          <a:off x="2019300" y="179886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74386</xdr:rowOff>
    </xdr:from>
    <xdr:to>
      <xdr:col>6</xdr:col>
      <xdr:colOff>38100</xdr:colOff>
      <xdr:row>105</xdr:row>
      <xdr:rowOff>4536</xdr:rowOff>
    </xdr:to>
    <xdr:sp macro="" textlink="">
      <xdr:nvSpPr>
        <xdr:cNvPr id="427" name="楕円 426">
          <a:extLst>
            <a:ext uri="{FF2B5EF4-FFF2-40B4-BE49-F238E27FC236}">
              <a16:creationId xmlns:a16="http://schemas.microsoft.com/office/drawing/2014/main" id="{49CBC3E7-94DF-47A1-996A-74C244ADEDB7}"/>
            </a:ext>
          </a:extLst>
        </xdr:cNvPr>
        <xdr:cNvSpPr/>
      </xdr:nvSpPr>
      <xdr:spPr>
        <a:xfrm>
          <a:off x="107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125186</xdr:rowOff>
    </xdr:from>
    <xdr:to>
      <xdr:col>10</xdr:col>
      <xdr:colOff>114300</xdr:colOff>
      <xdr:row>104</xdr:row>
      <xdr:rowOff>157843</xdr:rowOff>
    </xdr:to>
    <xdr:cxnSp macro="">
      <xdr:nvCxnSpPr>
        <xdr:cNvPr id="428" name="直線コネクタ 427">
          <a:extLst>
            <a:ext uri="{FF2B5EF4-FFF2-40B4-BE49-F238E27FC236}">
              <a16:creationId xmlns:a16="http://schemas.microsoft.com/office/drawing/2014/main" id="{AC139A0D-3753-43EA-8649-1FCC65954096}"/>
            </a:ext>
          </a:extLst>
        </xdr:cNvPr>
        <xdr:cNvCxnSpPr/>
      </xdr:nvCxnSpPr>
      <xdr:spPr>
        <a:xfrm>
          <a:off x="1130300" y="17955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29" name="n_1aveValue【港湾・漁港】&#10;有形固定資産減価償却率">
          <a:extLst>
            <a:ext uri="{FF2B5EF4-FFF2-40B4-BE49-F238E27FC236}">
              <a16:creationId xmlns:a16="http://schemas.microsoft.com/office/drawing/2014/main" id="{8DAA7A23-AC25-4541-A750-281ED62AE60B}"/>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43922</xdr:rowOff>
    </xdr:from>
    <xdr:ext cx="405111" cy="259045"/>
    <xdr:sp macro="" textlink="">
      <xdr:nvSpPr>
        <xdr:cNvPr id="430" name="n_2aveValue【港湾・漁港】&#10;有形固定資産減価償却率">
          <a:extLst>
            <a:ext uri="{FF2B5EF4-FFF2-40B4-BE49-F238E27FC236}">
              <a16:creationId xmlns:a16="http://schemas.microsoft.com/office/drawing/2014/main" id="{A027B332-A52D-42B3-AC72-B4583904014F}"/>
            </a:ext>
          </a:extLst>
        </xdr:cNvPr>
        <xdr:cNvSpPr txBox="1"/>
      </xdr:nvSpPr>
      <xdr:spPr>
        <a:xfrm>
          <a:off x="2705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431" name="n_3aveValue【港湾・漁港】&#10;有形固定資産減価償却率">
          <a:extLst>
            <a:ext uri="{FF2B5EF4-FFF2-40B4-BE49-F238E27FC236}">
              <a16:creationId xmlns:a16="http://schemas.microsoft.com/office/drawing/2014/main" id="{00FFC905-8F25-48F6-8458-74BB983CEA72}"/>
            </a:ext>
          </a:extLst>
        </xdr:cNvPr>
        <xdr:cNvSpPr txBox="1"/>
      </xdr:nvSpPr>
      <xdr:spPr>
        <a:xfrm>
          <a:off x="1816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32" name="n_4aveValue【港湾・漁港】&#10;有形固定資産減価償却率">
          <a:extLst>
            <a:ext uri="{FF2B5EF4-FFF2-40B4-BE49-F238E27FC236}">
              <a16:creationId xmlns:a16="http://schemas.microsoft.com/office/drawing/2014/main" id="{34ED5216-9712-411C-B067-E2750BAC528F}"/>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92001</xdr:rowOff>
    </xdr:from>
    <xdr:ext cx="405111" cy="259045"/>
    <xdr:sp macro="" textlink="">
      <xdr:nvSpPr>
        <xdr:cNvPr id="433" name="n_1mainValue【港湾・漁港】&#10;有形固定資産減価償却率">
          <a:extLst>
            <a:ext uri="{FF2B5EF4-FFF2-40B4-BE49-F238E27FC236}">
              <a16:creationId xmlns:a16="http://schemas.microsoft.com/office/drawing/2014/main" id="{CA8A80D3-4524-4FE6-B045-D15EE02AFF53}"/>
            </a:ext>
          </a:extLst>
        </xdr:cNvPr>
        <xdr:cNvSpPr txBox="1"/>
      </xdr:nvSpPr>
      <xdr:spPr>
        <a:xfrm>
          <a:off x="3582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434" name="n_2mainValue【港湾・漁港】&#10;有形固定資産減価償却率">
          <a:extLst>
            <a:ext uri="{FF2B5EF4-FFF2-40B4-BE49-F238E27FC236}">
              <a16:creationId xmlns:a16="http://schemas.microsoft.com/office/drawing/2014/main" id="{EFE05F8B-F536-4403-8107-318EA6D91337}"/>
            </a:ext>
          </a:extLst>
        </xdr:cNvPr>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435" name="n_3mainValue【港湾・漁港】&#10;有形固定資産減価償却率">
          <a:extLst>
            <a:ext uri="{FF2B5EF4-FFF2-40B4-BE49-F238E27FC236}">
              <a16:creationId xmlns:a16="http://schemas.microsoft.com/office/drawing/2014/main" id="{8614CAD4-01E7-4BDB-8A60-5C46C56A2899}"/>
            </a:ext>
          </a:extLst>
        </xdr:cNvPr>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167113</xdr:rowOff>
    </xdr:from>
    <xdr:ext cx="405111" cy="259045"/>
    <xdr:sp macro="" textlink="">
      <xdr:nvSpPr>
        <xdr:cNvPr id="436" name="n_4mainValue【港湾・漁港】&#10;有形固定資産減価償却率">
          <a:extLst>
            <a:ext uri="{FF2B5EF4-FFF2-40B4-BE49-F238E27FC236}">
              <a16:creationId xmlns:a16="http://schemas.microsoft.com/office/drawing/2014/main" id="{38D24BBE-6F20-46F1-918D-F6D76C07887E}"/>
            </a:ext>
          </a:extLst>
        </xdr:cNvPr>
        <xdr:cNvSpPr txBox="1"/>
      </xdr:nvSpPr>
      <xdr:spPr>
        <a:xfrm>
          <a:off x="927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6D9E36E1-C186-4FEB-A3C3-8E1D77F822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CB756C8B-1BBD-4667-B692-B15052C10F8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F4DB1F75-FA79-462E-A668-0137514648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AE2B7C0-93CC-491B-909F-6664F59F62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EAA263D-C602-4EBC-BC62-7D209AE1D1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E7A591DB-77C5-47D4-8175-17F4763042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256683C5-CB3C-44B7-B673-2064DF55EA1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274CA07E-F3E3-4992-970F-4646131FDD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D8F47A94-53F5-499B-A10C-B4BB66C7648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F6D44DE4-8AFE-40BD-98E9-5E9D717C287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a:extLst>
            <a:ext uri="{FF2B5EF4-FFF2-40B4-BE49-F238E27FC236}">
              <a16:creationId xmlns:a16="http://schemas.microsoft.com/office/drawing/2014/main" id="{20381027-F81E-46A5-8C5A-D4BA94847A0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a:extLst>
            <a:ext uri="{FF2B5EF4-FFF2-40B4-BE49-F238E27FC236}">
              <a16:creationId xmlns:a16="http://schemas.microsoft.com/office/drawing/2014/main" id="{7A0F2D77-31B3-457C-9711-1CF8794EB4B4}"/>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a:extLst>
            <a:ext uri="{FF2B5EF4-FFF2-40B4-BE49-F238E27FC236}">
              <a16:creationId xmlns:a16="http://schemas.microsoft.com/office/drawing/2014/main" id="{47A79112-1304-47B0-812C-BB3346BCBB2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a:extLst>
            <a:ext uri="{FF2B5EF4-FFF2-40B4-BE49-F238E27FC236}">
              <a16:creationId xmlns:a16="http://schemas.microsoft.com/office/drawing/2014/main" id="{E9B04945-264F-4B05-BD72-E71E64748F36}"/>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a:extLst>
            <a:ext uri="{FF2B5EF4-FFF2-40B4-BE49-F238E27FC236}">
              <a16:creationId xmlns:a16="http://schemas.microsoft.com/office/drawing/2014/main" id="{C8C6B5D1-450A-4A34-98C3-9E036D4191F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a:extLst>
            <a:ext uri="{FF2B5EF4-FFF2-40B4-BE49-F238E27FC236}">
              <a16:creationId xmlns:a16="http://schemas.microsoft.com/office/drawing/2014/main" id="{2658C9C7-A2DC-4560-85F9-2A20A46687ED}"/>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a:extLst>
            <a:ext uri="{FF2B5EF4-FFF2-40B4-BE49-F238E27FC236}">
              <a16:creationId xmlns:a16="http://schemas.microsoft.com/office/drawing/2014/main" id="{B328B471-9D3E-4EEB-AA6F-F52FF9B65F5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a:extLst>
            <a:ext uri="{FF2B5EF4-FFF2-40B4-BE49-F238E27FC236}">
              <a16:creationId xmlns:a16="http://schemas.microsoft.com/office/drawing/2014/main" id="{6352082F-6877-4F17-A00B-ADE580A4F0E9}"/>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94A17C4D-F81B-42DB-87E4-6BC97CA0882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6E3DC2DC-0D90-485E-8B82-5AAD7DB0DEE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EF0A41C6-D958-4DBD-8D39-985D4CF3BDF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58" name="直線コネクタ 457">
          <a:extLst>
            <a:ext uri="{FF2B5EF4-FFF2-40B4-BE49-F238E27FC236}">
              <a16:creationId xmlns:a16="http://schemas.microsoft.com/office/drawing/2014/main" id="{1388C7C2-267F-41A0-93B7-642A0047628A}"/>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736CD5E2-E023-4C0B-97C3-88394A837A37}"/>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60" name="直線コネクタ 459">
          <a:extLst>
            <a:ext uri="{FF2B5EF4-FFF2-40B4-BE49-F238E27FC236}">
              <a16:creationId xmlns:a16="http://schemas.microsoft.com/office/drawing/2014/main" id="{82593EF0-05F7-4D75-91B9-EFEB2AFBA145}"/>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61" name="【港湾・漁港】&#10;一人当たり有形固定資産（償却資産）額最大値テキスト">
          <a:extLst>
            <a:ext uri="{FF2B5EF4-FFF2-40B4-BE49-F238E27FC236}">
              <a16:creationId xmlns:a16="http://schemas.microsoft.com/office/drawing/2014/main" id="{0F46E110-0279-480F-9161-80D7BF306516}"/>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62" name="直線コネクタ 461">
          <a:extLst>
            <a:ext uri="{FF2B5EF4-FFF2-40B4-BE49-F238E27FC236}">
              <a16:creationId xmlns:a16="http://schemas.microsoft.com/office/drawing/2014/main" id="{63777238-3DB3-46B8-8B49-2F877908AF31}"/>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76192</xdr:rowOff>
    </xdr:from>
    <xdr:ext cx="599010" cy="259045"/>
    <xdr:sp macro="" textlink="">
      <xdr:nvSpPr>
        <xdr:cNvPr id="463" name="【港湾・漁港】&#10;一人当たり有形固定資産（償却資産）額平均値テキスト">
          <a:extLst>
            <a:ext uri="{FF2B5EF4-FFF2-40B4-BE49-F238E27FC236}">
              <a16:creationId xmlns:a16="http://schemas.microsoft.com/office/drawing/2014/main" id="{5FEFA248-C0A5-4F42-ADA8-797619477798}"/>
            </a:ext>
          </a:extLst>
        </xdr:cNvPr>
        <xdr:cNvSpPr txBox="1"/>
      </xdr:nvSpPr>
      <xdr:spPr>
        <a:xfrm>
          <a:off x="10515600" y="18078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64" name="フローチャート: 判断 463">
          <a:extLst>
            <a:ext uri="{FF2B5EF4-FFF2-40B4-BE49-F238E27FC236}">
              <a16:creationId xmlns:a16="http://schemas.microsoft.com/office/drawing/2014/main" id="{B8445210-1D56-4BCF-A469-45741C330E6F}"/>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65" name="フローチャート: 判断 464">
          <a:extLst>
            <a:ext uri="{FF2B5EF4-FFF2-40B4-BE49-F238E27FC236}">
              <a16:creationId xmlns:a16="http://schemas.microsoft.com/office/drawing/2014/main" id="{84267035-E639-4974-8A92-244562AB6C4C}"/>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66" name="フローチャート: 判断 465">
          <a:extLst>
            <a:ext uri="{FF2B5EF4-FFF2-40B4-BE49-F238E27FC236}">
              <a16:creationId xmlns:a16="http://schemas.microsoft.com/office/drawing/2014/main" id="{A05D5EBB-8BC0-41E6-8A84-D46A16C8CBA0}"/>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67" name="フローチャート: 判断 466">
          <a:extLst>
            <a:ext uri="{FF2B5EF4-FFF2-40B4-BE49-F238E27FC236}">
              <a16:creationId xmlns:a16="http://schemas.microsoft.com/office/drawing/2014/main" id="{A72FD0CB-FF4B-48D1-9F55-AAB080E8F008}"/>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68" name="フローチャート: 判断 467">
          <a:extLst>
            <a:ext uri="{FF2B5EF4-FFF2-40B4-BE49-F238E27FC236}">
              <a16:creationId xmlns:a16="http://schemas.microsoft.com/office/drawing/2014/main" id="{BD61B279-E88D-49FC-AE43-181E377F746C}"/>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E46EBEE-C473-41C9-8BB8-F9A2C748C7A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7D94A3B-1772-4C81-8F05-A2F81CC2EAB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A55A02E-B2C6-4299-B301-A52E8E662B5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D34CB1F-1D26-4357-AE2E-02F4FF29385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B1DB060-CD3A-4FD3-B9CD-556F471154A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65770</xdr:rowOff>
    </xdr:from>
    <xdr:to>
      <xdr:col>55</xdr:col>
      <xdr:colOff>50800</xdr:colOff>
      <xdr:row>106</xdr:row>
      <xdr:rowOff>167370</xdr:rowOff>
    </xdr:to>
    <xdr:sp macro="" textlink="">
      <xdr:nvSpPr>
        <xdr:cNvPr id="474" name="楕円 473">
          <a:extLst>
            <a:ext uri="{FF2B5EF4-FFF2-40B4-BE49-F238E27FC236}">
              <a16:creationId xmlns:a16="http://schemas.microsoft.com/office/drawing/2014/main" id="{2124F6BC-38C6-4BC4-90D8-7528B2286BBB}"/>
            </a:ext>
          </a:extLst>
        </xdr:cNvPr>
        <xdr:cNvSpPr/>
      </xdr:nvSpPr>
      <xdr:spPr>
        <a:xfrm>
          <a:off x="10426700" y="182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44197</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2EE621C1-FB85-473B-A66C-FF7293234B23}"/>
            </a:ext>
          </a:extLst>
        </xdr:cNvPr>
        <xdr:cNvSpPr txBox="1"/>
      </xdr:nvSpPr>
      <xdr:spPr>
        <a:xfrm>
          <a:off x="10515600" y="182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74580</xdr:rowOff>
    </xdr:from>
    <xdr:to>
      <xdr:col>50</xdr:col>
      <xdr:colOff>165100</xdr:colOff>
      <xdr:row>107</xdr:row>
      <xdr:rowOff>4730</xdr:rowOff>
    </xdr:to>
    <xdr:sp macro="" textlink="">
      <xdr:nvSpPr>
        <xdr:cNvPr id="476" name="楕円 475">
          <a:extLst>
            <a:ext uri="{FF2B5EF4-FFF2-40B4-BE49-F238E27FC236}">
              <a16:creationId xmlns:a16="http://schemas.microsoft.com/office/drawing/2014/main" id="{7E073159-5F80-4E30-BAC0-FC6C2CA42F36}"/>
            </a:ext>
          </a:extLst>
        </xdr:cNvPr>
        <xdr:cNvSpPr/>
      </xdr:nvSpPr>
      <xdr:spPr>
        <a:xfrm>
          <a:off x="9588500" y="182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116570</xdr:rowOff>
    </xdr:from>
    <xdr:to>
      <xdr:col>55</xdr:col>
      <xdr:colOff>0</xdr:colOff>
      <xdr:row>106</xdr:row>
      <xdr:rowOff>125380</xdr:rowOff>
    </xdr:to>
    <xdr:cxnSp macro="">
      <xdr:nvCxnSpPr>
        <xdr:cNvPr id="477" name="直線コネクタ 476">
          <a:extLst>
            <a:ext uri="{FF2B5EF4-FFF2-40B4-BE49-F238E27FC236}">
              <a16:creationId xmlns:a16="http://schemas.microsoft.com/office/drawing/2014/main" id="{7AD727B8-A016-4EF9-B402-33E95BD99FA2}"/>
            </a:ext>
          </a:extLst>
        </xdr:cNvPr>
        <xdr:cNvCxnSpPr/>
      </xdr:nvCxnSpPr>
      <xdr:spPr>
        <a:xfrm flipV="1">
          <a:off x="9639300" y="18290270"/>
          <a:ext cx="8382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80828</xdr:rowOff>
    </xdr:from>
    <xdr:to>
      <xdr:col>46</xdr:col>
      <xdr:colOff>38100</xdr:colOff>
      <xdr:row>107</xdr:row>
      <xdr:rowOff>10978</xdr:rowOff>
    </xdr:to>
    <xdr:sp macro="" textlink="">
      <xdr:nvSpPr>
        <xdr:cNvPr id="478" name="楕円 477">
          <a:extLst>
            <a:ext uri="{FF2B5EF4-FFF2-40B4-BE49-F238E27FC236}">
              <a16:creationId xmlns:a16="http://schemas.microsoft.com/office/drawing/2014/main" id="{F11A363F-8123-4E9B-9CF7-970CA7DA0596}"/>
            </a:ext>
          </a:extLst>
        </xdr:cNvPr>
        <xdr:cNvSpPr/>
      </xdr:nvSpPr>
      <xdr:spPr>
        <a:xfrm>
          <a:off x="8699500" y="182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125380</xdr:rowOff>
    </xdr:from>
    <xdr:to>
      <xdr:col>50</xdr:col>
      <xdr:colOff>114300</xdr:colOff>
      <xdr:row>106</xdr:row>
      <xdr:rowOff>131628</xdr:rowOff>
    </xdr:to>
    <xdr:cxnSp macro="">
      <xdr:nvCxnSpPr>
        <xdr:cNvPr id="479" name="直線コネクタ 478">
          <a:extLst>
            <a:ext uri="{FF2B5EF4-FFF2-40B4-BE49-F238E27FC236}">
              <a16:creationId xmlns:a16="http://schemas.microsoft.com/office/drawing/2014/main" id="{D59B4474-F7F7-4AC4-9498-99A0823B6FBA}"/>
            </a:ext>
          </a:extLst>
        </xdr:cNvPr>
        <xdr:cNvCxnSpPr/>
      </xdr:nvCxnSpPr>
      <xdr:spPr>
        <a:xfrm flipV="1">
          <a:off x="8750300" y="1829908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88754</xdr:rowOff>
    </xdr:from>
    <xdr:to>
      <xdr:col>41</xdr:col>
      <xdr:colOff>101600</xdr:colOff>
      <xdr:row>107</xdr:row>
      <xdr:rowOff>18904</xdr:rowOff>
    </xdr:to>
    <xdr:sp macro="" textlink="">
      <xdr:nvSpPr>
        <xdr:cNvPr id="480" name="楕円 479">
          <a:extLst>
            <a:ext uri="{FF2B5EF4-FFF2-40B4-BE49-F238E27FC236}">
              <a16:creationId xmlns:a16="http://schemas.microsoft.com/office/drawing/2014/main" id="{B553B449-5B5E-45EF-8C97-1C25C16A716B}"/>
            </a:ext>
          </a:extLst>
        </xdr:cNvPr>
        <xdr:cNvSpPr/>
      </xdr:nvSpPr>
      <xdr:spPr>
        <a:xfrm>
          <a:off x="7810500" y="182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131628</xdr:rowOff>
    </xdr:from>
    <xdr:to>
      <xdr:col>45</xdr:col>
      <xdr:colOff>177800</xdr:colOff>
      <xdr:row>106</xdr:row>
      <xdr:rowOff>139554</xdr:rowOff>
    </xdr:to>
    <xdr:cxnSp macro="">
      <xdr:nvCxnSpPr>
        <xdr:cNvPr id="481" name="直線コネクタ 480">
          <a:extLst>
            <a:ext uri="{FF2B5EF4-FFF2-40B4-BE49-F238E27FC236}">
              <a16:creationId xmlns:a16="http://schemas.microsoft.com/office/drawing/2014/main" id="{896C8621-8643-4B60-988F-C1E83CD2EF29}"/>
            </a:ext>
          </a:extLst>
        </xdr:cNvPr>
        <xdr:cNvCxnSpPr/>
      </xdr:nvCxnSpPr>
      <xdr:spPr>
        <a:xfrm flipV="1">
          <a:off x="7861300" y="18305328"/>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94687</xdr:rowOff>
    </xdr:from>
    <xdr:to>
      <xdr:col>36</xdr:col>
      <xdr:colOff>165100</xdr:colOff>
      <xdr:row>107</xdr:row>
      <xdr:rowOff>24837</xdr:rowOff>
    </xdr:to>
    <xdr:sp macro="" textlink="">
      <xdr:nvSpPr>
        <xdr:cNvPr id="482" name="楕円 481">
          <a:extLst>
            <a:ext uri="{FF2B5EF4-FFF2-40B4-BE49-F238E27FC236}">
              <a16:creationId xmlns:a16="http://schemas.microsoft.com/office/drawing/2014/main" id="{46A6908A-4955-45B7-9D62-EBA114FD23C3}"/>
            </a:ext>
          </a:extLst>
        </xdr:cNvPr>
        <xdr:cNvSpPr/>
      </xdr:nvSpPr>
      <xdr:spPr>
        <a:xfrm>
          <a:off x="6921500" y="182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139554</xdr:rowOff>
    </xdr:from>
    <xdr:to>
      <xdr:col>41</xdr:col>
      <xdr:colOff>50800</xdr:colOff>
      <xdr:row>106</xdr:row>
      <xdr:rowOff>145487</xdr:rowOff>
    </xdr:to>
    <xdr:cxnSp macro="">
      <xdr:nvCxnSpPr>
        <xdr:cNvPr id="483" name="直線コネクタ 482">
          <a:extLst>
            <a:ext uri="{FF2B5EF4-FFF2-40B4-BE49-F238E27FC236}">
              <a16:creationId xmlns:a16="http://schemas.microsoft.com/office/drawing/2014/main" id="{0CB8068A-F96D-450D-A482-EC7B0BEFD1CB}"/>
            </a:ext>
          </a:extLst>
        </xdr:cNvPr>
        <xdr:cNvCxnSpPr/>
      </xdr:nvCxnSpPr>
      <xdr:spPr>
        <a:xfrm flipV="1">
          <a:off x="6972300" y="18313254"/>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158233</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3CEB467A-5FAC-48AA-BAAC-F304497AEEF7}"/>
            </a:ext>
          </a:extLst>
        </xdr:cNvPr>
        <xdr:cNvSpPr txBox="1"/>
      </xdr:nvSpPr>
      <xdr:spPr>
        <a:xfrm>
          <a:off x="9327095" y="179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106335</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BE32991D-D7D0-4626-A134-7836B67F0AFE}"/>
            </a:ext>
          </a:extLst>
        </xdr:cNvPr>
        <xdr:cNvSpPr txBox="1"/>
      </xdr:nvSpPr>
      <xdr:spPr>
        <a:xfrm>
          <a:off x="8450795" y="179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33374A75-5C17-4054-A600-A5543106A027}"/>
            </a:ext>
          </a:extLst>
        </xdr:cNvPr>
        <xdr:cNvSpPr txBox="1"/>
      </xdr:nvSpPr>
      <xdr:spPr>
        <a:xfrm>
          <a:off x="7561795" y="179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2CD008AC-BD0A-4129-8C81-8CC8405F7B77}"/>
            </a:ext>
          </a:extLst>
        </xdr:cNvPr>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167307</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691B02F3-6376-46C8-A25C-315188E746AF}"/>
            </a:ext>
          </a:extLst>
        </xdr:cNvPr>
        <xdr:cNvSpPr txBox="1"/>
      </xdr:nvSpPr>
      <xdr:spPr>
        <a:xfrm>
          <a:off x="9327095" y="1834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2105</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7121F538-F1DF-4ECF-9242-43EA3D7D5956}"/>
            </a:ext>
          </a:extLst>
        </xdr:cNvPr>
        <xdr:cNvSpPr txBox="1"/>
      </xdr:nvSpPr>
      <xdr:spPr>
        <a:xfrm>
          <a:off x="8450795" y="183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10031</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D6C25A23-6FD8-45A4-B1C4-E5F25D65276F}"/>
            </a:ext>
          </a:extLst>
        </xdr:cNvPr>
        <xdr:cNvSpPr txBox="1"/>
      </xdr:nvSpPr>
      <xdr:spPr>
        <a:xfrm>
          <a:off x="7561795" y="1835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15964</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5D95CEB8-7D13-41DC-9269-1EF60EA4F038}"/>
            </a:ext>
          </a:extLst>
        </xdr:cNvPr>
        <xdr:cNvSpPr txBox="1"/>
      </xdr:nvSpPr>
      <xdr:spPr>
        <a:xfrm>
          <a:off x="6672795" y="1836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4E2742EA-4991-4591-87FD-BD7DCC56B8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BB36E58A-2B3F-4038-AA1C-777633DE61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AE26918D-1A3D-488E-B3B3-905B735DDA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A4F268F8-24BE-4DD4-A959-94E704D6DA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1A37BE38-6C73-49CF-BD15-ABDB6FCB182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EA546A0-FD6E-40B4-B37A-9A77DFEA36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96B54724-A5CE-4520-AE8C-A8B7D92C1E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4559F16D-FEE7-4ABD-B1F4-349C7B29B3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8655A417-917E-4F74-A719-B42099F71A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EC1FDD8E-098D-454E-BFC7-E65717F917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B3BE27B3-BB1C-4E0E-AD07-7D656735B2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EAD519A2-4513-4C11-988C-130B1E5C162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79DF16A9-A881-43E5-9E11-E8A33364FF4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D5C02DA2-318A-4152-95DB-591E8824AA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D497C130-D41E-4B3E-B897-07675B715A5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A05A7187-260F-4CB6-9402-0D633F43ED0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A8C529A8-4902-4FA7-837D-3C040465E4A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90A2E985-836A-4585-AD0D-FAD53949F11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7A26D0E5-D266-4AD6-B3F5-CF86EAEA993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C2650AE9-1B36-4D21-8314-7547F2EBAD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77650CA5-9A08-40A4-9D39-9AE7A727343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23B42C01-2B0E-4B64-8EA5-67915D93674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B1C60F86-B8A5-482D-B35D-3E474FBFC2E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EFE177DE-8AC2-48F8-80FD-EBC25B7806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D2D38F5A-B196-443A-8681-4FE4930A5D39}"/>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1EF9AFA7-BBD4-4B92-B1AC-45E3D62E5EC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49173D7C-AF41-417D-8C58-4C9D557CA2D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88C4A4E3-EF2F-4F8A-8154-A4C0DF919553}"/>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520" name="直線コネクタ 519">
          <a:extLst>
            <a:ext uri="{FF2B5EF4-FFF2-40B4-BE49-F238E27FC236}">
              <a16:creationId xmlns:a16="http://schemas.microsoft.com/office/drawing/2014/main" id="{2259914D-C8DC-4650-B0E7-67B19C37CE0F}"/>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F799C2F0-F237-4D25-931C-78B259DD2A7B}"/>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22" name="フローチャート: 判断 521">
          <a:extLst>
            <a:ext uri="{FF2B5EF4-FFF2-40B4-BE49-F238E27FC236}">
              <a16:creationId xmlns:a16="http://schemas.microsoft.com/office/drawing/2014/main" id="{C416E0DC-3590-4EFC-8F7E-92CFFFD9713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3" name="フローチャート: 判断 522">
          <a:extLst>
            <a:ext uri="{FF2B5EF4-FFF2-40B4-BE49-F238E27FC236}">
              <a16:creationId xmlns:a16="http://schemas.microsoft.com/office/drawing/2014/main" id="{E8C220AF-F1B6-47B2-93E6-13DAD7D653A4}"/>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524" name="フローチャート: 判断 523">
          <a:extLst>
            <a:ext uri="{FF2B5EF4-FFF2-40B4-BE49-F238E27FC236}">
              <a16:creationId xmlns:a16="http://schemas.microsoft.com/office/drawing/2014/main" id="{B90DD21B-9C13-46F3-A351-DA4A0CA68B93}"/>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525" name="フローチャート: 判断 524">
          <a:extLst>
            <a:ext uri="{FF2B5EF4-FFF2-40B4-BE49-F238E27FC236}">
              <a16:creationId xmlns:a16="http://schemas.microsoft.com/office/drawing/2014/main" id="{79B33B1D-1751-4B13-9287-192AABA14FA6}"/>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6" name="フローチャート: 判断 525">
          <a:extLst>
            <a:ext uri="{FF2B5EF4-FFF2-40B4-BE49-F238E27FC236}">
              <a16:creationId xmlns:a16="http://schemas.microsoft.com/office/drawing/2014/main" id="{50A383AF-8382-4519-9310-AD7157FE2E73}"/>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20D8B3A-DAA8-4062-9956-376A3E7320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CCEF258-F5A2-4519-BECA-FE78D38C66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128613B-BC65-48BC-B5F8-65CC9098DC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7A0C856-7F66-43A5-9CDE-F09773F787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96FFFF0-5291-41CF-A8C2-02BB0777D8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532" name="楕円 531">
          <a:extLst>
            <a:ext uri="{FF2B5EF4-FFF2-40B4-BE49-F238E27FC236}">
              <a16:creationId xmlns:a16="http://schemas.microsoft.com/office/drawing/2014/main" id="{30B6D982-5FA9-4D7F-B8C3-D7F2F27903AC}"/>
            </a:ext>
          </a:extLst>
        </xdr:cNvPr>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91457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8696CBDE-E97B-44E6-87F1-C2F88C3ED22A}"/>
            </a:ext>
          </a:extLst>
        </xdr:cNvPr>
        <xdr:cNvSpPr txBox="1"/>
      </xdr:nvSpPr>
      <xdr:spPr>
        <a:xfrm>
          <a:off x="16357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84455</xdr:rowOff>
    </xdr:from>
    <xdr:to>
      <xdr:col>81</xdr:col>
      <xdr:colOff>101600</xdr:colOff>
      <xdr:row>39</xdr:row>
      <xdr:rowOff>14605</xdr:rowOff>
    </xdr:to>
    <xdr:sp macro="" textlink="">
      <xdr:nvSpPr>
        <xdr:cNvPr id="534" name="楕円 533">
          <a:extLst>
            <a:ext uri="{FF2B5EF4-FFF2-40B4-BE49-F238E27FC236}">
              <a16:creationId xmlns:a16="http://schemas.microsoft.com/office/drawing/2014/main" id="{94F2CFDD-5C89-4747-A88D-E8765BF60E3D}"/>
            </a:ext>
          </a:extLst>
        </xdr:cNvPr>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38</xdr:row>
      <xdr:rowOff>163830</xdr:rowOff>
    </xdr:to>
    <xdr:cxnSp macro="">
      <xdr:nvCxnSpPr>
        <xdr:cNvPr id="535" name="直線コネクタ 534">
          <a:extLst>
            <a:ext uri="{FF2B5EF4-FFF2-40B4-BE49-F238E27FC236}">
              <a16:creationId xmlns:a16="http://schemas.microsoft.com/office/drawing/2014/main" id="{6C31F8A9-FC6B-4B95-AB35-2B62D85BBED2}"/>
            </a:ext>
          </a:extLst>
        </xdr:cNvPr>
        <xdr:cNvCxnSpPr/>
      </xdr:nvCxnSpPr>
      <xdr:spPr>
        <a:xfrm>
          <a:off x="15481300" y="66503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536" name="楕円 535">
          <a:extLst>
            <a:ext uri="{FF2B5EF4-FFF2-40B4-BE49-F238E27FC236}">
              <a16:creationId xmlns:a16="http://schemas.microsoft.com/office/drawing/2014/main" id="{10BE8997-E65C-4428-8EDB-5F9BEA9464F4}"/>
            </a:ext>
          </a:extLst>
        </xdr:cNvPr>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135255</xdr:rowOff>
    </xdr:to>
    <xdr:cxnSp macro="">
      <xdr:nvCxnSpPr>
        <xdr:cNvPr id="537" name="直線コネクタ 536">
          <a:extLst>
            <a:ext uri="{FF2B5EF4-FFF2-40B4-BE49-F238E27FC236}">
              <a16:creationId xmlns:a16="http://schemas.microsoft.com/office/drawing/2014/main" id="{2403982F-4184-48A6-9864-30F2BEE8F102}"/>
            </a:ext>
          </a:extLst>
        </xdr:cNvPr>
        <xdr:cNvCxnSpPr/>
      </xdr:nvCxnSpPr>
      <xdr:spPr>
        <a:xfrm>
          <a:off x="14592300" y="6617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538" name="楕円 537">
          <a:extLst>
            <a:ext uri="{FF2B5EF4-FFF2-40B4-BE49-F238E27FC236}">
              <a16:creationId xmlns:a16="http://schemas.microsoft.com/office/drawing/2014/main" id="{D48258E9-4E75-455F-BA80-40E8E769E6FE}"/>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102870</xdr:rowOff>
    </xdr:to>
    <xdr:cxnSp macro="">
      <xdr:nvCxnSpPr>
        <xdr:cNvPr id="539" name="直線コネクタ 538">
          <a:extLst>
            <a:ext uri="{FF2B5EF4-FFF2-40B4-BE49-F238E27FC236}">
              <a16:creationId xmlns:a16="http://schemas.microsoft.com/office/drawing/2014/main" id="{A0ADDC57-703B-4090-9D77-CD9B7D7F749B}"/>
            </a:ext>
          </a:extLst>
        </xdr:cNvPr>
        <xdr:cNvCxnSpPr/>
      </xdr:nvCxnSpPr>
      <xdr:spPr>
        <a:xfrm>
          <a:off x="13703300" y="6591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xdr:rowOff>
    </xdr:from>
    <xdr:to>
      <xdr:col>67</xdr:col>
      <xdr:colOff>101600</xdr:colOff>
      <xdr:row>38</xdr:row>
      <xdr:rowOff>106045</xdr:rowOff>
    </xdr:to>
    <xdr:sp macro="" textlink="">
      <xdr:nvSpPr>
        <xdr:cNvPr id="540" name="楕円 539">
          <a:extLst>
            <a:ext uri="{FF2B5EF4-FFF2-40B4-BE49-F238E27FC236}">
              <a16:creationId xmlns:a16="http://schemas.microsoft.com/office/drawing/2014/main" id="{CA428691-27A8-4EA8-A898-D28DE8B9DB65}"/>
            </a:ext>
          </a:extLst>
        </xdr:cNvPr>
        <xdr:cNvSpPr/>
      </xdr:nvSpPr>
      <xdr:spPr>
        <a:xfrm>
          <a:off x="12763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55245</xdr:rowOff>
    </xdr:from>
    <xdr:to>
      <xdr:col>71</xdr:col>
      <xdr:colOff>177800</xdr:colOff>
      <xdr:row>38</xdr:row>
      <xdr:rowOff>76200</xdr:rowOff>
    </xdr:to>
    <xdr:cxnSp macro="">
      <xdr:nvCxnSpPr>
        <xdr:cNvPr id="541" name="直線コネクタ 540">
          <a:extLst>
            <a:ext uri="{FF2B5EF4-FFF2-40B4-BE49-F238E27FC236}">
              <a16:creationId xmlns:a16="http://schemas.microsoft.com/office/drawing/2014/main" id="{BBEA5EFB-FD19-4AA5-822F-ADA80679E0BE}"/>
            </a:ext>
          </a:extLst>
        </xdr:cNvPr>
        <xdr:cNvCxnSpPr/>
      </xdr:nvCxnSpPr>
      <xdr:spPr>
        <a:xfrm>
          <a:off x="12814300" y="6570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BD27B594-588C-4846-BE42-9EDEAC81FF7A}"/>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11A4F48-F4CA-41F7-8D7A-86CFBF3229CF}"/>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793B4D6D-C5E4-4F77-9515-69A7365A2E62}"/>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73DCAED5-065C-4DD5-A73E-8AD6E9F82B66}"/>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5732</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36BC4987-6407-4340-BF7D-681685E32CDE}"/>
            </a:ext>
          </a:extLst>
        </xdr:cNvPr>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8DFBAFA8-569D-4E13-A7C1-76B3EDF970AD}"/>
            </a:ext>
          </a:extLst>
        </xdr:cNvPr>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95FC2A82-BEEE-40A7-B91E-0E8ADF38E6AD}"/>
            </a:ext>
          </a:extLst>
        </xdr:cNvPr>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8C12DBD8-7711-4E14-AC58-648DF3885D7D}"/>
            </a:ext>
          </a:extLst>
        </xdr:cNvPr>
        <xdr:cNvSpPr txBox="1"/>
      </xdr:nvSpPr>
      <xdr:spPr>
        <a:xfrm>
          <a:off x="12611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AA7BA3A4-D7BF-4B9F-8931-5496D013DC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9384940B-19C8-4B74-9DF8-4F02A63F9B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407738A0-F073-4642-9A46-C364EEE5DB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82BA49EB-9B3E-43F3-960C-87B66DCA13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EEA3167B-1AEC-4713-BC43-2F78746051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27762F50-6073-4F3F-A801-16DDF911D6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F7434583-DA85-4EF5-AB88-6A6F88A30D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D385A37D-3F86-471F-A68F-BC77B7B8CB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18871784-71AF-449B-9EF6-66BFB71C131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FE0DDF71-81C1-4371-97C1-AFF291C67A2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9F6592DC-7EA5-4320-A7FF-E25F4F5E1C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0BAE6DBA-2CD0-48EE-886B-CB627377AE7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80CE5B90-570C-435B-9A9F-2982E9D7268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62F0556A-48C8-41E5-A423-F2A88A9817F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80D3C4D-EFEB-4CAE-8794-9D0D30D4833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1CC43763-7A7F-45C1-90CA-705B5398154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2191BAF-5C90-435C-A37D-0FF409DAF0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0B9C5716-83B9-44C3-BBF6-84D70A570F0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90AA3789-D2F3-4670-AB59-572D6CAC28E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4748FFF2-E147-4AE2-A30B-76DED5E9BE0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FADF9709-FAD1-432F-866F-2211BB5971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571" name="直線コネクタ 570">
          <a:extLst>
            <a:ext uri="{FF2B5EF4-FFF2-40B4-BE49-F238E27FC236}">
              <a16:creationId xmlns:a16="http://schemas.microsoft.com/office/drawing/2014/main" id="{869E2F3A-C869-4798-A4D3-FEBDF87E4ABD}"/>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519FC764-324A-45AF-853E-E89ABA79955F}"/>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73" name="直線コネクタ 572">
          <a:extLst>
            <a:ext uri="{FF2B5EF4-FFF2-40B4-BE49-F238E27FC236}">
              <a16:creationId xmlns:a16="http://schemas.microsoft.com/office/drawing/2014/main" id="{71D5E47E-E58E-4BA6-92C7-12117671D88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72E844D-8C5A-4F60-ADA5-91FDC54682A6}"/>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75" name="直線コネクタ 574">
          <a:extLst>
            <a:ext uri="{FF2B5EF4-FFF2-40B4-BE49-F238E27FC236}">
              <a16:creationId xmlns:a16="http://schemas.microsoft.com/office/drawing/2014/main" id="{FF4C1CF7-5AB9-49E2-86CB-4DBBEF389762}"/>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4C9773FD-BFC1-4961-AF15-0A0EFC8DA839}"/>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77" name="フローチャート: 判断 576">
          <a:extLst>
            <a:ext uri="{FF2B5EF4-FFF2-40B4-BE49-F238E27FC236}">
              <a16:creationId xmlns:a16="http://schemas.microsoft.com/office/drawing/2014/main" id="{90127BE1-1FE5-4FD8-958A-DDA8EC8D7BBB}"/>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78" name="フローチャート: 判断 577">
          <a:extLst>
            <a:ext uri="{FF2B5EF4-FFF2-40B4-BE49-F238E27FC236}">
              <a16:creationId xmlns:a16="http://schemas.microsoft.com/office/drawing/2014/main" id="{4923A763-101C-4E0F-A048-57F531C89FFD}"/>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79" name="フローチャート: 判断 578">
          <a:extLst>
            <a:ext uri="{FF2B5EF4-FFF2-40B4-BE49-F238E27FC236}">
              <a16:creationId xmlns:a16="http://schemas.microsoft.com/office/drawing/2014/main" id="{792E9A16-852A-435A-881C-1D0E300C78D3}"/>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80" name="フローチャート: 判断 579">
          <a:extLst>
            <a:ext uri="{FF2B5EF4-FFF2-40B4-BE49-F238E27FC236}">
              <a16:creationId xmlns:a16="http://schemas.microsoft.com/office/drawing/2014/main" id="{266FDFA2-4D13-4C9E-BB50-DCB8BC8BFEDC}"/>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81" name="フローチャート: 判断 580">
          <a:extLst>
            <a:ext uri="{FF2B5EF4-FFF2-40B4-BE49-F238E27FC236}">
              <a16:creationId xmlns:a16="http://schemas.microsoft.com/office/drawing/2014/main" id="{ED9CCCFB-326F-4F82-94BD-6354D213A1CA}"/>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627C698-3871-4BAD-B463-7DD3DACA1E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D62FF35-2237-4D1D-B75F-24E43381D0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C579CBA-C698-4839-B2E1-65E698A44A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ADFCF5B-3AE0-4272-86A6-21470B1B63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6174C0D-5616-4398-A554-0DE1046041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142443</xdr:rowOff>
    </xdr:from>
    <xdr:to>
      <xdr:col>116</xdr:col>
      <xdr:colOff>114300</xdr:colOff>
      <xdr:row>39</xdr:row>
      <xdr:rowOff>72593</xdr:rowOff>
    </xdr:to>
    <xdr:sp macro="" textlink="">
      <xdr:nvSpPr>
        <xdr:cNvPr id="587" name="楕円 586">
          <a:extLst>
            <a:ext uri="{FF2B5EF4-FFF2-40B4-BE49-F238E27FC236}">
              <a16:creationId xmlns:a16="http://schemas.microsoft.com/office/drawing/2014/main" id="{2B94492F-9BAA-4724-ADF0-73F0CC778F46}"/>
            </a:ext>
          </a:extLst>
        </xdr:cNvPr>
        <xdr:cNvSpPr/>
      </xdr:nvSpPr>
      <xdr:spPr>
        <a:xfrm>
          <a:off x="22110700" y="66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165320</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75E9CA32-344E-4897-8C22-89E469D8F0CD}"/>
            </a:ext>
          </a:extLst>
        </xdr:cNvPr>
        <xdr:cNvSpPr txBox="1"/>
      </xdr:nvSpPr>
      <xdr:spPr>
        <a:xfrm>
          <a:off x="22199600" y="650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149758</xdr:rowOff>
    </xdr:from>
    <xdr:to>
      <xdr:col>112</xdr:col>
      <xdr:colOff>38100</xdr:colOff>
      <xdr:row>39</xdr:row>
      <xdr:rowOff>79908</xdr:rowOff>
    </xdr:to>
    <xdr:sp macro="" textlink="">
      <xdr:nvSpPr>
        <xdr:cNvPr id="589" name="楕円 588">
          <a:extLst>
            <a:ext uri="{FF2B5EF4-FFF2-40B4-BE49-F238E27FC236}">
              <a16:creationId xmlns:a16="http://schemas.microsoft.com/office/drawing/2014/main" id="{086E5A2B-8C5D-4038-A359-3283AEEF1B48}"/>
            </a:ext>
          </a:extLst>
        </xdr:cNvPr>
        <xdr:cNvSpPr/>
      </xdr:nvSpPr>
      <xdr:spPr>
        <a:xfrm>
          <a:off x="212725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21793</xdr:rowOff>
    </xdr:from>
    <xdr:to>
      <xdr:col>116</xdr:col>
      <xdr:colOff>63500</xdr:colOff>
      <xdr:row>39</xdr:row>
      <xdr:rowOff>29108</xdr:rowOff>
    </xdr:to>
    <xdr:cxnSp macro="">
      <xdr:nvCxnSpPr>
        <xdr:cNvPr id="590" name="直線コネクタ 589">
          <a:extLst>
            <a:ext uri="{FF2B5EF4-FFF2-40B4-BE49-F238E27FC236}">
              <a16:creationId xmlns:a16="http://schemas.microsoft.com/office/drawing/2014/main" id="{F8DADE33-EDAE-40CE-BBE4-53F263493347}"/>
            </a:ext>
          </a:extLst>
        </xdr:cNvPr>
        <xdr:cNvCxnSpPr/>
      </xdr:nvCxnSpPr>
      <xdr:spPr>
        <a:xfrm flipV="1">
          <a:off x="21323300" y="670834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158903</xdr:rowOff>
    </xdr:from>
    <xdr:to>
      <xdr:col>107</xdr:col>
      <xdr:colOff>101600</xdr:colOff>
      <xdr:row>39</xdr:row>
      <xdr:rowOff>89053</xdr:rowOff>
    </xdr:to>
    <xdr:sp macro="" textlink="">
      <xdr:nvSpPr>
        <xdr:cNvPr id="591" name="楕円 590">
          <a:extLst>
            <a:ext uri="{FF2B5EF4-FFF2-40B4-BE49-F238E27FC236}">
              <a16:creationId xmlns:a16="http://schemas.microsoft.com/office/drawing/2014/main" id="{C2163D17-00DF-459D-A194-9FA4D1B6B32C}"/>
            </a:ext>
          </a:extLst>
        </xdr:cNvPr>
        <xdr:cNvSpPr/>
      </xdr:nvSpPr>
      <xdr:spPr>
        <a:xfrm>
          <a:off x="203835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29108</xdr:rowOff>
    </xdr:from>
    <xdr:to>
      <xdr:col>111</xdr:col>
      <xdr:colOff>177800</xdr:colOff>
      <xdr:row>39</xdr:row>
      <xdr:rowOff>38253</xdr:rowOff>
    </xdr:to>
    <xdr:cxnSp macro="">
      <xdr:nvCxnSpPr>
        <xdr:cNvPr id="592" name="直線コネクタ 591">
          <a:extLst>
            <a:ext uri="{FF2B5EF4-FFF2-40B4-BE49-F238E27FC236}">
              <a16:creationId xmlns:a16="http://schemas.microsoft.com/office/drawing/2014/main" id="{F7ED1D40-BD44-4B7E-8B06-CC7DE0CBA967}"/>
            </a:ext>
          </a:extLst>
        </xdr:cNvPr>
        <xdr:cNvCxnSpPr/>
      </xdr:nvCxnSpPr>
      <xdr:spPr>
        <a:xfrm flipV="1">
          <a:off x="20434300" y="671565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170790</xdr:rowOff>
    </xdr:from>
    <xdr:to>
      <xdr:col>102</xdr:col>
      <xdr:colOff>165100</xdr:colOff>
      <xdr:row>39</xdr:row>
      <xdr:rowOff>100940</xdr:rowOff>
    </xdr:to>
    <xdr:sp macro="" textlink="">
      <xdr:nvSpPr>
        <xdr:cNvPr id="593" name="楕円 592">
          <a:extLst>
            <a:ext uri="{FF2B5EF4-FFF2-40B4-BE49-F238E27FC236}">
              <a16:creationId xmlns:a16="http://schemas.microsoft.com/office/drawing/2014/main" id="{4F09CEB2-9951-4419-AB4A-9456B06C5801}"/>
            </a:ext>
          </a:extLst>
        </xdr:cNvPr>
        <xdr:cNvSpPr/>
      </xdr:nvSpPr>
      <xdr:spPr>
        <a:xfrm>
          <a:off x="19494500" y="66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38253</xdr:rowOff>
    </xdr:from>
    <xdr:to>
      <xdr:col>107</xdr:col>
      <xdr:colOff>50800</xdr:colOff>
      <xdr:row>39</xdr:row>
      <xdr:rowOff>50140</xdr:rowOff>
    </xdr:to>
    <xdr:cxnSp macro="">
      <xdr:nvCxnSpPr>
        <xdr:cNvPr id="594" name="直線コネクタ 593">
          <a:extLst>
            <a:ext uri="{FF2B5EF4-FFF2-40B4-BE49-F238E27FC236}">
              <a16:creationId xmlns:a16="http://schemas.microsoft.com/office/drawing/2014/main" id="{DCFBE568-CF63-4DBE-806F-7760F6C5F792}"/>
            </a:ext>
          </a:extLst>
        </xdr:cNvPr>
        <xdr:cNvCxnSpPr/>
      </xdr:nvCxnSpPr>
      <xdr:spPr>
        <a:xfrm flipV="1">
          <a:off x="19545300" y="672480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10313</xdr:rowOff>
    </xdr:from>
    <xdr:to>
      <xdr:col>98</xdr:col>
      <xdr:colOff>38100</xdr:colOff>
      <xdr:row>39</xdr:row>
      <xdr:rowOff>111913</xdr:rowOff>
    </xdr:to>
    <xdr:sp macro="" textlink="">
      <xdr:nvSpPr>
        <xdr:cNvPr id="595" name="楕円 594">
          <a:extLst>
            <a:ext uri="{FF2B5EF4-FFF2-40B4-BE49-F238E27FC236}">
              <a16:creationId xmlns:a16="http://schemas.microsoft.com/office/drawing/2014/main" id="{A5BE1852-C15D-4000-B67B-9F015406B175}"/>
            </a:ext>
          </a:extLst>
        </xdr:cNvPr>
        <xdr:cNvSpPr/>
      </xdr:nvSpPr>
      <xdr:spPr>
        <a:xfrm>
          <a:off x="18605500" y="66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50140</xdr:rowOff>
    </xdr:from>
    <xdr:to>
      <xdr:col>102</xdr:col>
      <xdr:colOff>114300</xdr:colOff>
      <xdr:row>39</xdr:row>
      <xdr:rowOff>61113</xdr:rowOff>
    </xdr:to>
    <xdr:cxnSp macro="">
      <xdr:nvCxnSpPr>
        <xdr:cNvPr id="596" name="直線コネクタ 595">
          <a:extLst>
            <a:ext uri="{FF2B5EF4-FFF2-40B4-BE49-F238E27FC236}">
              <a16:creationId xmlns:a16="http://schemas.microsoft.com/office/drawing/2014/main" id="{D2E681BE-7495-4B6E-A0DF-AF13B8D5CF74}"/>
            </a:ext>
          </a:extLst>
        </xdr:cNvPr>
        <xdr:cNvCxnSpPr/>
      </xdr:nvCxnSpPr>
      <xdr:spPr>
        <a:xfrm flipV="1">
          <a:off x="18656300" y="673669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CEF7092-B7B3-4422-BFE6-38AEBFA8DA52}"/>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DA908EDC-F4CC-4631-8E39-873E14DA769F}"/>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D4E7C508-FA80-461B-97A5-ED1A1A0570A3}"/>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3197BB41-9D61-493E-B34B-EB5D2234772E}"/>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96435</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47DDFBA-0786-493D-81C6-EBB34FF7DC2D}"/>
            </a:ext>
          </a:extLst>
        </xdr:cNvPr>
        <xdr:cNvSpPr txBox="1"/>
      </xdr:nvSpPr>
      <xdr:spPr>
        <a:xfrm>
          <a:off x="21075727" y="64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105579</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901882E5-45CE-4636-9103-DA4B63081D28}"/>
            </a:ext>
          </a:extLst>
        </xdr:cNvPr>
        <xdr:cNvSpPr txBox="1"/>
      </xdr:nvSpPr>
      <xdr:spPr>
        <a:xfrm>
          <a:off x="20199427" y="64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117467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BF4F73D6-A829-4257-A89F-F04E16D39183}"/>
            </a:ext>
          </a:extLst>
        </xdr:cNvPr>
        <xdr:cNvSpPr txBox="1"/>
      </xdr:nvSpPr>
      <xdr:spPr>
        <a:xfrm>
          <a:off x="19310427" y="646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128440</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810949F5-58A6-4C04-B77E-E014835BCE49}"/>
            </a:ext>
          </a:extLst>
        </xdr:cNvPr>
        <xdr:cNvSpPr txBox="1"/>
      </xdr:nvSpPr>
      <xdr:spPr>
        <a:xfrm>
          <a:off x="18421427" y="64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B6322F0E-0133-49F0-A0F7-6791E509F5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C99FFD7D-DA60-4A93-A80C-589732AA3B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B38BA292-F74F-4D79-848A-6871C5F4995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69A128C3-1401-47B4-8BEE-4F7EAEA48E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AFED7397-0337-43EC-92DA-086EC8D8B9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54CE5CA4-A20F-4BA1-BC30-81FA921D78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13D8B259-0033-45A3-A888-6B28EF5CA3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2D9D6FF1-8E9E-4EE4-9A0B-7058589830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AA674929-0517-4168-BCDD-AB2BCE9923B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514BEE02-990F-458B-9146-EE50F24EFF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48D5D471-AF66-4D45-909D-F218D17048A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D3E6E3BC-A4A0-4104-B0A5-A1B09A2E444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7E8B1FC5-BD70-4DE7-9944-DDCC933792A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6BE4CF1E-7EE4-463F-B9D2-A192153735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4588F42E-5E5F-4E7C-9C64-F9FCCD717CD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6EA5490A-AFBB-4F43-AC9B-0266565230D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72C553A7-1E8E-4028-B1AA-A3EC8161F39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ABF6168F-12A2-4791-9AB8-B8072E4AE4C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4730F7A7-AF99-4D53-A3C5-4B14A9B1041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8B7EF34-A12B-4A25-AF82-D792D1F36F1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C79B8130-7118-42B1-BE70-96BD7A78E7A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5EFAA4D-4C47-4F48-A104-B1915670893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873C6CD2-D560-4428-89C0-46078DED0D2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CD67083A-DEA4-42A3-855F-D163C51645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F322589B-0AE6-42E8-AECA-35AFE3C865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630" name="直線コネクタ 629">
          <a:extLst>
            <a:ext uri="{FF2B5EF4-FFF2-40B4-BE49-F238E27FC236}">
              <a16:creationId xmlns:a16="http://schemas.microsoft.com/office/drawing/2014/main" id="{F99FA1BE-DE23-4A86-A0C2-91F79ADF7A79}"/>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BF976BEE-CCDA-4B0F-8556-A4CABCC118A6}"/>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2" name="直線コネクタ 631">
          <a:extLst>
            <a:ext uri="{FF2B5EF4-FFF2-40B4-BE49-F238E27FC236}">
              <a16:creationId xmlns:a16="http://schemas.microsoft.com/office/drawing/2014/main" id="{03E9A6FE-2DC2-4AC7-84C7-F95C50A77BAE}"/>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3BB8058A-BB41-4E87-B342-B42DBCE4F7F7}"/>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34" name="直線コネクタ 633">
          <a:extLst>
            <a:ext uri="{FF2B5EF4-FFF2-40B4-BE49-F238E27FC236}">
              <a16:creationId xmlns:a16="http://schemas.microsoft.com/office/drawing/2014/main" id="{B2BADCCF-32A0-4BB2-B6BB-850BC5ED89D4}"/>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6AEA8217-C1D9-4888-80D8-ADBE091A25E4}"/>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6" name="フローチャート: 判断 635">
          <a:extLst>
            <a:ext uri="{FF2B5EF4-FFF2-40B4-BE49-F238E27FC236}">
              <a16:creationId xmlns:a16="http://schemas.microsoft.com/office/drawing/2014/main" id="{32F2E2E8-4424-41AD-80E3-F9A71ACF4924}"/>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637" name="フローチャート: 判断 636">
          <a:extLst>
            <a:ext uri="{FF2B5EF4-FFF2-40B4-BE49-F238E27FC236}">
              <a16:creationId xmlns:a16="http://schemas.microsoft.com/office/drawing/2014/main" id="{4EE2C064-69A0-4F64-B675-7236B9C141C1}"/>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38" name="フローチャート: 判断 637">
          <a:extLst>
            <a:ext uri="{FF2B5EF4-FFF2-40B4-BE49-F238E27FC236}">
              <a16:creationId xmlns:a16="http://schemas.microsoft.com/office/drawing/2014/main" id="{1D28A5EB-E719-4327-B393-730F9A24CF1C}"/>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639" name="フローチャート: 判断 638">
          <a:extLst>
            <a:ext uri="{FF2B5EF4-FFF2-40B4-BE49-F238E27FC236}">
              <a16:creationId xmlns:a16="http://schemas.microsoft.com/office/drawing/2014/main" id="{73533B47-D809-47AA-8262-6C7F4C6F57BC}"/>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640" name="フローチャート: 判断 639">
          <a:extLst>
            <a:ext uri="{FF2B5EF4-FFF2-40B4-BE49-F238E27FC236}">
              <a16:creationId xmlns:a16="http://schemas.microsoft.com/office/drawing/2014/main" id="{806739E0-99AB-4F23-8A9F-65DB3212EA6E}"/>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858F1F7-86AE-448A-859B-80C6481360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4019A64-5693-477B-A6E3-1AAD41AAC2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03C3A1E-9C87-4AA0-8531-AC64905F7E9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A7D6370-C03E-4B4B-98FF-DCD1573618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01C695D-B438-423E-AE35-0EE3D2E71F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105954</xdr:rowOff>
    </xdr:from>
    <xdr:to>
      <xdr:col>85</xdr:col>
      <xdr:colOff>177800</xdr:colOff>
      <xdr:row>61</xdr:row>
      <xdr:rowOff>36104</xdr:rowOff>
    </xdr:to>
    <xdr:sp macro="" textlink="">
      <xdr:nvSpPr>
        <xdr:cNvPr id="646" name="楕円 645">
          <a:extLst>
            <a:ext uri="{FF2B5EF4-FFF2-40B4-BE49-F238E27FC236}">
              <a16:creationId xmlns:a16="http://schemas.microsoft.com/office/drawing/2014/main" id="{F4849775-FE55-4F78-A64F-C58E806E8A39}"/>
            </a:ext>
          </a:extLst>
        </xdr:cNvPr>
        <xdr:cNvSpPr/>
      </xdr:nvSpPr>
      <xdr:spPr>
        <a:xfrm>
          <a:off x="16268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128831</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C82160C0-BB4B-4208-97A0-EED272E552E0}"/>
            </a:ext>
          </a:extLst>
        </xdr:cNvPr>
        <xdr:cNvSpPr txBox="1"/>
      </xdr:nvSpPr>
      <xdr:spPr>
        <a:xfrm>
          <a:off x="16357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68399</xdr:rowOff>
    </xdr:from>
    <xdr:to>
      <xdr:col>81</xdr:col>
      <xdr:colOff>101600</xdr:colOff>
      <xdr:row>60</xdr:row>
      <xdr:rowOff>169999</xdr:rowOff>
    </xdr:to>
    <xdr:sp macro="" textlink="">
      <xdr:nvSpPr>
        <xdr:cNvPr id="648" name="楕円 647">
          <a:extLst>
            <a:ext uri="{FF2B5EF4-FFF2-40B4-BE49-F238E27FC236}">
              <a16:creationId xmlns:a16="http://schemas.microsoft.com/office/drawing/2014/main" id="{EB637A9F-DAA2-4D15-AB41-E680DE4ACB77}"/>
            </a:ext>
          </a:extLst>
        </xdr:cNvPr>
        <xdr:cNvSpPr/>
      </xdr:nvSpPr>
      <xdr:spPr>
        <a:xfrm>
          <a:off x="15430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119199</xdr:rowOff>
    </xdr:from>
    <xdr:to>
      <xdr:col>85</xdr:col>
      <xdr:colOff>127000</xdr:colOff>
      <xdr:row>60</xdr:row>
      <xdr:rowOff>156754</xdr:rowOff>
    </xdr:to>
    <xdr:cxnSp macro="">
      <xdr:nvCxnSpPr>
        <xdr:cNvPr id="649" name="直線コネクタ 648">
          <a:extLst>
            <a:ext uri="{FF2B5EF4-FFF2-40B4-BE49-F238E27FC236}">
              <a16:creationId xmlns:a16="http://schemas.microsoft.com/office/drawing/2014/main" id="{14110127-20C3-49AF-BEA7-37FE1E4CFB17}"/>
            </a:ext>
          </a:extLst>
        </xdr:cNvPr>
        <xdr:cNvCxnSpPr/>
      </xdr:nvCxnSpPr>
      <xdr:spPr>
        <a:xfrm>
          <a:off x="15481300" y="1040619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650" name="楕円 649">
          <a:extLst>
            <a:ext uri="{FF2B5EF4-FFF2-40B4-BE49-F238E27FC236}">
              <a16:creationId xmlns:a16="http://schemas.microsoft.com/office/drawing/2014/main" id="{D2C3DAE2-103E-4C4F-8F6C-11002F91807C}"/>
            </a:ext>
          </a:extLst>
        </xdr:cNvPr>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119199</xdr:rowOff>
    </xdr:to>
    <xdr:cxnSp macro="">
      <xdr:nvCxnSpPr>
        <xdr:cNvPr id="651" name="直線コネクタ 650">
          <a:extLst>
            <a:ext uri="{FF2B5EF4-FFF2-40B4-BE49-F238E27FC236}">
              <a16:creationId xmlns:a16="http://schemas.microsoft.com/office/drawing/2014/main" id="{3993AAB4-6AC7-4A1F-9CF3-E2F1B0A48C67}"/>
            </a:ext>
          </a:extLst>
        </xdr:cNvPr>
        <xdr:cNvCxnSpPr/>
      </xdr:nvCxnSpPr>
      <xdr:spPr>
        <a:xfrm>
          <a:off x="14592300" y="103882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12881</xdr:rowOff>
    </xdr:from>
    <xdr:to>
      <xdr:col>72</xdr:col>
      <xdr:colOff>38100</xdr:colOff>
      <xdr:row>60</xdr:row>
      <xdr:rowOff>114481</xdr:rowOff>
    </xdr:to>
    <xdr:sp macro="" textlink="">
      <xdr:nvSpPr>
        <xdr:cNvPr id="652" name="楕円 651">
          <a:extLst>
            <a:ext uri="{FF2B5EF4-FFF2-40B4-BE49-F238E27FC236}">
              <a16:creationId xmlns:a16="http://schemas.microsoft.com/office/drawing/2014/main" id="{F9085FB6-E922-472E-836A-DDF478D137D7}"/>
            </a:ext>
          </a:extLst>
        </xdr:cNvPr>
        <xdr:cNvSpPr/>
      </xdr:nvSpPr>
      <xdr:spPr>
        <a:xfrm>
          <a:off x="13652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63681</xdr:rowOff>
    </xdr:from>
    <xdr:to>
      <xdr:col>76</xdr:col>
      <xdr:colOff>114300</xdr:colOff>
      <xdr:row>60</xdr:row>
      <xdr:rowOff>101237</xdr:rowOff>
    </xdr:to>
    <xdr:cxnSp macro="">
      <xdr:nvCxnSpPr>
        <xdr:cNvPr id="653" name="直線コネクタ 652">
          <a:extLst>
            <a:ext uri="{FF2B5EF4-FFF2-40B4-BE49-F238E27FC236}">
              <a16:creationId xmlns:a16="http://schemas.microsoft.com/office/drawing/2014/main" id="{FC04E208-0379-4833-B603-7596BE837346}"/>
            </a:ext>
          </a:extLst>
        </xdr:cNvPr>
        <xdr:cNvCxnSpPr/>
      </xdr:nvCxnSpPr>
      <xdr:spPr>
        <a:xfrm>
          <a:off x="13703300" y="103506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146776</xdr:rowOff>
    </xdr:from>
    <xdr:to>
      <xdr:col>67</xdr:col>
      <xdr:colOff>101600</xdr:colOff>
      <xdr:row>60</xdr:row>
      <xdr:rowOff>76926</xdr:rowOff>
    </xdr:to>
    <xdr:sp macro="" textlink="">
      <xdr:nvSpPr>
        <xdr:cNvPr id="654" name="楕円 653">
          <a:extLst>
            <a:ext uri="{FF2B5EF4-FFF2-40B4-BE49-F238E27FC236}">
              <a16:creationId xmlns:a16="http://schemas.microsoft.com/office/drawing/2014/main" id="{80FC1A9B-74F7-4080-ACD1-8A8CC3538062}"/>
            </a:ext>
          </a:extLst>
        </xdr:cNvPr>
        <xdr:cNvSpPr/>
      </xdr:nvSpPr>
      <xdr:spPr>
        <a:xfrm>
          <a:off x="12763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26126</xdr:rowOff>
    </xdr:from>
    <xdr:to>
      <xdr:col>71</xdr:col>
      <xdr:colOff>177800</xdr:colOff>
      <xdr:row>60</xdr:row>
      <xdr:rowOff>63681</xdr:rowOff>
    </xdr:to>
    <xdr:cxnSp macro="">
      <xdr:nvCxnSpPr>
        <xdr:cNvPr id="655" name="直線コネクタ 654">
          <a:extLst>
            <a:ext uri="{FF2B5EF4-FFF2-40B4-BE49-F238E27FC236}">
              <a16:creationId xmlns:a16="http://schemas.microsoft.com/office/drawing/2014/main" id="{4DE25902-469A-4980-8958-865CE51C4AE0}"/>
            </a:ext>
          </a:extLst>
        </xdr:cNvPr>
        <xdr:cNvCxnSpPr/>
      </xdr:nvCxnSpPr>
      <xdr:spPr>
        <a:xfrm>
          <a:off x="12814300" y="103131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656" name="n_1aveValue【学校施設】&#10;有形固定資産減価償却率">
          <a:extLst>
            <a:ext uri="{FF2B5EF4-FFF2-40B4-BE49-F238E27FC236}">
              <a16:creationId xmlns:a16="http://schemas.microsoft.com/office/drawing/2014/main" id="{6F1ECCA0-C0DF-4268-A98C-CFB37497C146}"/>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657" name="n_2aveValue【学校施設】&#10;有形固定資産減価償却率">
          <a:extLst>
            <a:ext uri="{FF2B5EF4-FFF2-40B4-BE49-F238E27FC236}">
              <a16:creationId xmlns:a16="http://schemas.microsoft.com/office/drawing/2014/main" id="{64402713-0C17-4917-B636-B1776C084FF8}"/>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658" name="n_3aveValue【学校施設】&#10;有形固定資産減価償却率">
          <a:extLst>
            <a:ext uri="{FF2B5EF4-FFF2-40B4-BE49-F238E27FC236}">
              <a16:creationId xmlns:a16="http://schemas.microsoft.com/office/drawing/2014/main" id="{CFECEFB9-3D88-49B7-B9D5-7F52F0F3D869}"/>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659" name="n_4aveValue【学校施設】&#10;有形固定資産減価償却率">
          <a:extLst>
            <a:ext uri="{FF2B5EF4-FFF2-40B4-BE49-F238E27FC236}">
              <a16:creationId xmlns:a16="http://schemas.microsoft.com/office/drawing/2014/main" id="{2E119E11-A068-4BC0-875F-0BD00A261434}"/>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15076</xdr:rowOff>
    </xdr:from>
    <xdr:ext cx="405111" cy="259045"/>
    <xdr:sp macro="" textlink="">
      <xdr:nvSpPr>
        <xdr:cNvPr id="660" name="n_1mainValue【学校施設】&#10;有形固定資産減価償却率">
          <a:extLst>
            <a:ext uri="{FF2B5EF4-FFF2-40B4-BE49-F238E27FC236}">
              <a16:creationId xmlns:a16="http://schemas.microsoft.com/office/drawing/2014/main" id="{697C57EC-A48C-4503-990D-F0526B56C2F4}"/>
            </a:ext>
          </a:extLst>
        </xdr:cNvPr>
        <xdr:cNvSpPr txBox="1"/>
      </xdr:nvSpPr>
      <xdr:spPr>
        <a:xfrm>
          <a:off x="15266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168564</xdr:rowOff>
    </xdr:from>
    <xdr:ext cx="405111" cy="259045"/>
    <xdr:sp macro="" textlink="">
      <xdr:nvSpPr>
        <xdr:cNvPr id="661" name="n_2mainValue【学校施設】&#10;有形固定資産減価償却率">
          <a:extLst>
            <a:ext uri="{FF2B5EF4-FFF2-40B4-BE49-F238E27FC236}">
              <a16:creationId xmlns:a16="http://schemas.microsoft.com/office/drawing/2014/main" id="{1B67BD89-8FD6-4985-A609-A17CB77B3B96}"/>
            </a:ext>
          </a:extLst>
        </xdr:cNvPr>
        <xdr:cNvSpPr txBox="1"/>
      </xdr:nvSpPr>
      <xdr:spPr>
        <a:xfrm>
          <a:off x="14389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131008</xdr:rowOff>
    </xdr:from>
    <xdr:ext cx="405111" cy="259045"/>
    <xdr:sp macro="" textlink="">
      <xdr:nvSpPr>
        <xdr:cNvPr id="662" name="n_3mainValue【学校施設】&#10;有形固定資産減価償却率">
          <a:extLst>
            <a:ext uri="{FF2B5EF4-FFF2-40B4-BE49-F238E27FC236}">
              <a16:creationId xmlns:a16="http://schemas.microsoft.com/office/drawing/2014/main" id="{81F10949-9BD7-4FDD-83F1-BA829AD36529}"/>
            </a:ext>
          </a:extLst>
        </xdr:cNvPr>
        <xdr:cNvSpPr txBox="1"/>
      </xdr:nvSpPr>
      <xdr:spPr>
        <a:xfrm>
          <a:off x="13500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93453</xdr:rowOff>
    </xdr:from>
    <xdr:ext cx="405111" cy="259045"/>
    <xdr:sp macro="" textlink="">
      <xdr:nvSpPr>
        <xdr:cNvPr id="663" name="n_4mainValue【学校施設】&#10;有形固定資産減価償却率">
          <a:extLst>
            <a:ext uri="{FF2B5EF4-FFF2-40B4-BE49-F238E27FC236}">
              <a16:creationId xmlns:a16="http://schemas.microsoft.com/office/drawing/2014/main" id="{CF76BF72-AE87-4B1E-8BEA-61E9AE5E263F}"/>
            </a:ext>
          </a:extLst>
        </xdr:cNvPr>
        <xdr:cNvSpPr txBox="1"/>
      </xdr:nvSpPr>
      <xdr:spPr>
        <a:xfrm>
          <a:off x="12611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19E0ADFA-BC22-46A4-8976-469E014542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7ADE3065-B62C-4C4F-BEF5-75D859706D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2E3C47C1-AC9D-40E9-90BD-93FCB37ABB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AD2DB815-3704-4A4D-A612-8E2206AA21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8D46C144-D879-4CAE-BDE6-83B47ABA61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53098D9E-6D83-4550-942A-B983B7B686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9A5095BF-AAF2-4D86-B14E-5F6328FDAF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AA2CA20E-A30B-4106-994F-761BFACB04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7A82421E-4253-4820-AFD3-8D14DF26F1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F31C8496-55C1-40FE-B914-023CB7A0116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BEC5DDB5-618C-48B3-93B5-5A85784C820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7641ED49-C382-48C3-85BA-A8AE177861B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DB904CF7-E87F-4AC7-AC4B-C29FC8722D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4841ABC7-E8C7-48BD-A29A-0AE991CE8F9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F6223AC3-C93D-4FC4-9D51-4C5DA3983CD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5CFFEBD1-4FAB-424D-A8C4-5C358FE319D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367618B6-B871-4180-AF5A-C2E522D3AA9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5C698C8C-695E-4C3E-A29B-83DAA1C8860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CC5CF9D8-37A7-4C06-85EB-A2440BC99D9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476BD814-6FD5-401E-AECB-A87CF733100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B17154F5-FA7C-4DA8-A076-336006ED89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24A5A830-D2F4-4CED-A434-6F2F82AC962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EC1CEF1F-3F3D-4464-86C3-7F618E048A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87" name="直線コネクタ 686">
          <a:extLst>
            <a:ext uri="{FF2B5EF4-FFF2-40B4-BE49-F238E27FC236}">
              <a16:creationId xmlns:a16="http://schemas.microsoft.com/office/drawing/2014/main" id="{2D34D975-D67B-43C7-8E26-CE4BA0791AE1}"/>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88" name="【学校施設】&#10;一人当たり面積最小値テキスト">
          <a:extLst>
            <a:ext uri="{FF2B5EF4-FFF2-40B4-BE49-F238E27FC236}">
              <a16:creationId xmlns:a16="http://schemas.microsoft.com/office/drawing/2014/main" id="{F489BA75-52B2-4BE7-8AB5-09DEDBE40D8B}"/>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89" name="直線コネクタ 688">
          <a:extLst>
            <a:ext uri="{FF2B5EF4-FFF2-40B4-BE49-F238E27FC236}">
              <a16:creationId xmlns:a16="http://schemas.microsoft.com/office/drawing/2014/main" id="{ED51FBA0-A576-43FA-8BF8-53D56DC1D41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90" name="【学校施設】&#10;一人当たり面積最大値テキスト">
          <a:extLst>
            <a:ext uri="{FF2B5EF4-FFF2-40B4-BE49-F238E27FC236}">
              <a16:creationId xmlns:a16="http://schemas.microsoft.com/office/drawing/2014/main" id="{2072DD4D-1719-4777-A9C7-DCF179E2B998}"/>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91" name="直線コネクタ 690">
          <a:extLst>
            <a:ext uri="{FF2B5EF4-FFF2-40B4-BE49-F238E27FC236}">
              <a16:creationId xmlns:a16="http://schemas.microsoft.com/office/drawing/2014/main" id="{25272635-87C3-40E4-8EC3-18EDE5FBA9D8}"/>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692" name="【学校施設】&#10;一人当たり面積平均値テキスト">
          <a:extLst>
            <a:ext uri="{FF2B5EF4-FFF2-40B4-BE49-F238E27FC236}">
              <a16:creationId xmlns:a16="http://schemas.microsoft.com/office/drawing/2014/main" id="{2D44503B-6F0E-41B4-8938-4AC4F270D6DA}"/>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93" name="フローチャート: 判断 692">
          <a:extLst>
            <a:ext uri="{FF2B5EF4-FFF2-40B4-BE49-F238E27FC236}">
              <a16:creationId xmlns:a16="http://schemas.microsoft.com/office/drawing/2014/main" id="{D6A48BFD-2753-4B64-AE92-9B41398B5B16}"/>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94" name="フローチャート: 判断 693">
          <a:extLst>
            <a:ext uri="{FF2B5EF4-FFF2-40B4-BE49-F238E27FC236}">
              <a16:creationId xmlns:a16="http://schemas.microsoft.com/office/drawing/2014/main" id="{8C7E79C6-72F2-4EED-ACA2-B08667F2AF64}"/>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95" name="フローチャート: 判断 694">
          <a:extLst>
            <a:ext uri="{FF2B5EF4-FFF2-40B4-BE49-F238E27FC236}">
              <a16:creationId xmlns:a16="http://schemas.microsoft.com/office/drawing/2014/main" id="{10F2FBF0-B7DF-4876-AFF0-CE0914DE98C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96" name="フローチャート: 判断 695">
          <a:extLst>
            <a:ext uri="{FF2B5EF4-FFF2-40B4-BE49-F238E27FC236}">
              <a16:creationId xmlns:a16="http://schemas.microsoft.com/office/drawing/2014/main" id="{EE7FAF42-6646-4A2C-913F-A6BF7ACC61C6}"/>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97" name="フローチャート: 判断 696">
          <a:extLst>
            <a:ext uri="{FF2B5EF4-FFF2-40B4-BE49-F238E27FC236}">
              <a16:creationId xmlns:a16="http://schemas.microsoft.com/office/drawing/2014/main" id="{BC80B1B2-CB64-41D7-B28F-6BA7710FC8E1}"/>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E969F8A-FDA6-46A5-B812-94963B1502B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90BA807-D234-4F56-BD5C-AB97ACACF1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18A188A-54A9-40B7-8D21-875EC9ABC1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BB8E4EC-D300-4BA1-8C97-30E77E1794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11AA93B-0A57-42B6-A461-C17596B706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91504</xdr:rowOff>
    </xdr:from>
    <xdr:to>
      <xdr:col>116</xdr:col>
      <xdr:colOff>114300</xdr:colOff>
      <xdr:row>61</xdr:row>
      <xdr:rowOff>21654</xdr:rowOff>
    </xdr:to>
    <xdr:sp macro="" textlink="">
      <xdr:nvSpPr>
        <xdr:cNvPr id="703" name="楕円 702">
          <a:extLst>
            <a:ext uri="{FF2B5EF4-FFF2-40B4-BE49-F238E27FC236}">
              <a16:creationId xmlns:a16="http://schemas.microsoft.com/office/drawing/2014/main" id="{4828DEE9-6AD3-4D3C-9962-AA0F3918BF41}"/>
            </a:ext>
          </a:extLst>
        </xdr:cNvPr>
        <xdr:cNvSpPr/>
      </xdr:nvSpPr>
      <xdr:spPr>
        <a:xfrm>
          <a:off x="22110700" y="103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114381</xdr:rowOff>
    </xdr:from>
    <xdr:ext cx="469744" cy="259045"/>
    <xdr:sp macro="" textlink="">
      <xdr:nvSpPr>
        <xdr:cNvPr id="704" name="【学校施設】&#10;一人当たり面積該当値テキスト">
          <a:extLst>
            <a:ext uri="{FF2B5EF4-FFF2-40B4-BE49-F238E27FC236}">
              <a16:creationId xmlns:a16="http://schemas.microsoft.com/office/drawing/2014/main" id="{040314D6-4F85-4284-9CF4-2B836129865D}"/>
            </a:ext>
          </a:extLst>
        </xdr:cNvPr>
        <xdr:cNvSpPr txBox="1"/>
      </xdr:nvSpPr>
      <xdr:spPr>
        <a:xfrm>
          <a:off x="22199600" y="1022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xdr:rowOff>
    </xdr:from>
    <xdr:to>
      <xdr:col>112</xdr:col>
      <xdr:colOff>38100</xdr:colOff>
      <xdr:row>60</xdr:row>
      <xdr:rowOff>114808</xdr:rowOff>
    </xdr:to>
    <xdr:sp macro="" textlink="">
      <xdr:nvSpPr>
        <xdr:cNvPr id="705" name="楕円 704">
          <a:extLst>
            <a:ext uri="{FF2B5EF4-FFF2-40B4-BE49-F238E27FC236}">
              <a16:creationId xmlns:a16="http://schemas.microsoft.com/office/drawing/2014/main" id="{D8CF0BA2-1955-400D-91F1-A05113D85B2F}"/>
            </a:ext>
          </a:extLst>
        </xdr:cNvPr>
        <xdr:cNvSpPr/>
      </xdr:nvSpPr>
      <xdr:spPr>
        <a:xfrm>
          <a:off x="21272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64008</xdr:rowOff>
    </xdr:from>
    <xdr:to>
      <xdr:col>116</xdr:col>
      <xdr:colOff>63500</xdr:colOff>
      <xdr:row>60</xdr:row>
      <xdr:rowOff>142304</xdr:rowOff>
    </xdr:to>
    <xdr:cxnSp macro="">
      <xdr:nvCxnSpPr>
        <xdr:cNvPr id="706" name="直線コネクタ 705">
          <a:extLst>
            <a:ext uri="{FF2B5EF4-FFF2-40B4-BE49-F238E27FC236}">
              <a16:creationId xmlns:a16="http://schemas.microsoft.com/office/drawing/2014/main" id="{EBD6A120-1101-454A-B36F-86248DB93368}"/>
            </a:ext>
          </a:extLst>
        </xdr:cNvPr>
        <xdr:cNvCxnSpPr/>
      </xdr:nvCxnSpPr>
      <xdr:spPr>
        <a:xfrm>
          <a:off x="21323300" y="10351008"/>
          <a:ext cx="8382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28067</xdr:rowOff>
    </xdr:from>
    <xdr:to>
      <xdr:col>107</xdr:col>
      <xdr:colOff>101600</xdr:colOff>
      <xdr:row>60</xdr:row>
      <xdr:rowOff>129667</xdr:rowOff>
    </xdr:to>
    <xdr:sp macro="" textlink="">
      <xdr:nvSpPr>
        <xdr:cNvPr id="707" name="楕円 706">
          <a:extLst>
            <a:ext uri="{FF2B5EF4-FFF2-40B4-BE49-F238E27FC236}">
              <a16:creationId xmlns:a16="http://schemas.microsoft.com/office/drawing/2014/main" id="{0045B74D-F58D-453C-98E5-D57B331EC82C}"/>
            </a:ext>
          </a:extLst>
        </xdr:cNvPr>
        <xdr:cNvSpPr/>
      </xdr:nvSpPr>
      <xdr:spPr>
        <a:xfrm>
          <a:off x="20383500" y="103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64008</xdr:rowOff>
    </xdr:from>
    <xdr:to>
      <xdr:col>111</xdr:col>
      <xdr:colOff>177800</xdr:colOff>
      <xdr:row>60</xdr:row>
      <xdr:rowOff>78867</xdr:rowOff>
    </xdr:to>
    <xdr:cxnSp macro="">
      <xdr:nvCxnSpPr>
        <xdr:cNvPr id="708" name="直線コネクタ 707">
          <a:extLst>
            <a:ext uri="{FF2B5EF4-FFF2-40B4-BE49-F238E27FC236}">
              <a16:creationId xmlns:a16="http://schemas.microsoft.com/office/drawing/2014/main" id="{DA44F519-D9F4-4288-9F00-B49F5E2BC87A}"/>
            </a:ext>
          </a:extLst>
        </xdr:cNvPr>
        <xdr:cNvCxnSpPr/>
      </xdr:nvCxnSpPr>
      <xdr:spPr>
        <a:xfrm flipV="1">
          <a:off x="20434300" y="1035100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46927</xdr:rowOff>
    </xdr:from>
    <xdr:to>
      <xdr:col>102</xdr:col>
      <xdr:colOff>165100</xdr:colOff>
      <xdr:row>60</xdr:row>
      <xdr:rowOff>148527</xdr:rowOff>
    </xdr:to>
    <xdr:sp macro="" textlink="">
      <xdr:nvSpPr>
        <xdr:cNvPr id="709" name="楕円 708">
          <a:extLst>
            <a:ext uri="{FF2B5EF4-FFF2-40B4-BE49-F238E27FC236}">
              <a16:creationId xmlns:a16="http://schemas.microsoft.com/office/drawing/2014/main" id="{D4E86E43-3D32-4D4D-B163-6DD7F3A560D6}"/>
            </a:ext>
          </a:extLst>
        </xdr:cNvPr>
        <xdr:cNvSpPr/>
      </xdr:nvSpPr>
      <xdr:spPr>
        <a:xfrm>
          <a:off x="19494500" y="103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78867</xdr:rowOff>
    </xdr:from>
    <xdr:to>
      <xdr:col>107</xdr:col>
      <xdr:colOff>50800</xdr:colOff>
      <xdr:row>60</xdr:row>
      <xdr:rowOff>97727</xdr:rowOff>
    </xdr:to>
    <xdr:cxnSp macro="">
      <xdr:nvCxnSpPr>
        <xdr:cNvPr id="710" name="直線コネクタ 709">
          <a:extLst>
            <a:ext uri="{FF2B5EF4-FFF2-40B4-BE49-F238E27FC236}">
              <a16:creationId xmlns:a16="http://schemas.microsoft.com/office/drawing/2014/main" id="{B5CD60B7-340A-4BC8-82B8-D87FC5EC5111}"/>
            </a:ext>
          </a:extLst>
        </xdr:cNvPr>
        <xdr:cNvCxnSpPr/>
      </xdr:nvCxnSpPr>
      <xdr:spPr>
        <a:xfrm flipV="1">
          <a:off x="19545300" y="10365867"/>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45783</xdr:rowOff>
    </xdr:from>
    <xdr:to>
      <xdr:col>98</xdr:col>
      <xdr:colOff>38100</xdr:colOff>
      <xdr:row>60</xdr:row>
      <xdr:rowOff>147383</xdr:rowOff>
    </xdr:to>
    <xdr:sp macro="" textlink="">
      <xdr:nvSpPr>
        <xdr:cNvPr id="711" name="楕円 710">
          <a:extLst>
            <a:ext uri="{FF2B5EF4-FFF2-40B4-BE49-F238E27FC236}">
              <a16:creationId xmlns:a16="http://schemas.microsoft.com/office/drawing/2014/main" id="{0B4FC7A2-3C82-45A0-A0EF-AB08CD67AA9D}"/>
            </a:ext>
          </a:extLst>
        </xdr:cNvPr>
        <xdr:cNvSpPr/>
      </xdr:nvSpPr>
      <xdr:spPr>
        <a:xfrm>
          <a:off x="18605500" y="10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96583</xdr:rowOff>
    </xdr:from>
    <xdr:to>
      <xdr:col>102</xdr:col>
      <xdr:colOff>114300</xdr:colOff>
      <xdr:row>60</xdr:row>
      <xdr:rowOff>97727</xdr:rowOff>
    </xdr:to>
    <xdr:cxnSp macro="">
      <xdr:nvCxnSpPr>
        <xdr:cNvPr id="712" name="直線コネクタ 711">
          <a:extLst>
            <a:ext uri="{FF2B5EF4-FFF2-40B4-BE49-F238E27FC236}">
              <a16:creationId xmlns:a16="http://schemas.microsoft.com/office/drawing/2014/main" id="{13CCBED5-A98A-4EB9-966C-21F2130F45F7}"/>
            </a:ext>
          </a:extLst>
        </xdr:cNvPr>
        <xdr:cNvCxnSpPr/>
      </xdr:nvCxnSpPr>
      <xdr:spPr>
        <a:xfrm>
          <a:off x="18656300" y="1038358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713" name="n_1aveValue【学校施設】&#10;一人当たり面積">
          <a:extLst>
            <a:ext uri="{FF2B5EF4-FFF2-40B4-BE49-F238E27FC236}">
              <a16:creationId xmlns:a16="http://schemas.microsoft.com/office/drawing/2014/main" id="{9AF08CB0-62E3-459E-8966-284E2A615910}"/>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714" name="n_2aveValue【学校施設】&#10;一人当たり面積">
          <a:extLst>
            <a:ext uri="{FF2B5EF4-FFF2-40B4-BE49-F238E27FC236}">
              <a16:creationId xmlns:a16="http://schemas.microsoft.com/office/drawing/2014/main" id="{57928714-1312-4CA3-8118-786AAB4E7EB1}"/>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715" name="n_3aveValue【学校施設】&#10;一人当たり面積">
          <a:extLst>
            <a:ext uri="{FF2B5EF4-FFF2-40B4-BE49-F238E27FC236}">
              <a16:creationId xmlns:a16="http://schemas.microsoft.com/office/drawing/2014/main" id="{6095CE81-27E5-4B76-B621-DBF0596B70FF}"/>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716" name="n_4aveValue【学校施設】&#10;一人当たり面積">
          <a:extLst>
            <a:ext uri="{FF2B5EF4-FFF2-40B4-BE49-F238E27FC236}">
              <a16:creationId xmlns:a16="http://schemas.microsoft.com/office/drawing/2014/main" id="{35BA0D45-06BD-4719-A607-C9202E111033}"/>
            </a:ext>
          </a:extLst>
        </xdr:cNvPr>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131335</xdr:rowOff>
    </xdr:from>
    <xdr:ext cx="469744" cy="259045"/>
    <xdr:sp macro="" textlink="">
      <xdr:nvSpPr>
        <xdr:cNvPr id="717" name="n_1mainValue【学校施設】&#10;一人当たり面積">
          <a:extLst>
            <a:ext uri="{FF2B5EF4-FFF2-40B4-BE49-F238E27FC236}">
              <a16:creationId xmlns:a16="http://schemas.microsoft.com/office/drawing/2014/main" id="{4E4FC359-A87E-4FC1-811E-150C91DDEC54}"/>
            </a:ext>
          </a:extLst>
        </xdr:cNvPr>
        <xdr:cNvSpPr txBox="1"/>
      </xdr:nvSpPr>
      <xdr:spPr>
        <a:xfrm>
          <a:off x="210757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146194</xdr:rowOff>
    </xdr:from>
    <xdr:ext cx="469744" cy="259045"/>
    <xdr:sp macro="" textlink="">
      <xdr:nvSpPr>
        <xdr:cNvPr id="718" name="n_2mainValue【学校施設】&#10;一人当たり面積">
          <a:extLst>
            <a:ext uri="{FF2B5EF4-FFF2-40B4-BE49-F238E27FC236}">
              <a16:creationId xmlns:a16="http://schemas.microsoft.com/office/drawing/2014/main" id="{2C56BA88-76E2-4264-BFFC-E5C38D4064D2}"/>
            </a:ext>
          </a:extLst>
        </xdr:cNvPr>
        <xdr:cNvSpPr txBox="1"/>
      </xdr:nvSpPr>
      <xdr:spPr>
        <a:xfrm>
          <a:off x="20199427"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165054</xdr:rowOff>
    </xdr:from>
    <xdr:ext cx="469744" cy="259045"/>
    <xdr:sp macro="" textlink="">
      <xdr:nvSpPr>
        <xdr:cNvPr id="719" name="n_3mainValue【学校施設】&#10;一人当たり面積">
          <a:extLst>
            <a:ext uri="{FF2B5EF4-FFF2-40B4-BE49-F238E27FC236}">
              <a16:creationId xmlns:a16="http://schemas.microsoft.com/office/drawing/2014/main" id="{116895BA-BDDB-4F29-B0BA-E4F54B00156F}"/>
            </a:ext>
          </a:extLst>
        </xdr:cNvPr>
        <xdr:cNvSpPr txBox="1"/>
      </xdr:nvSpPr>
      <xdr:spPr>
        <a:xfrm>
          <a:off x="19310427" y="1010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163910</xdr:rowOff>
    </xdr:from>
    <xdr:ext cx="469744" cy="259045"/>
    <xdr:sp macro="" textlink="">
      <xdr:nvSpPr>
        <xdr:cNvPr id="720" name="n_4mainValue【学校施設】&#10;一人当たり面積">
          <a:extLst>
            <a:ext uri="{FF2B5EF4-FFF2-40B4-BE49-F238E27FC236}">
              <a16:creationId xmlns:a16="http://schemas.microsoft.com/office/drawing/2014/main" id="{70993A15-4F67-4E75-810E-69021CFF1AF5}"/>
            </a:ext>
          </a:extLst>
        </xdr:cNvPr>
        <xdr:cNvSpPr txBox="1"/>
      </xdr:nvSpPr>
      <xdr:spPr>
        <a:xfrm>
          <a:off x="18421427" y="1010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91DD6EF7-3736-4ED6-A604-4F5201E875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281CC8A8-DAB7-46C6-836A-B9F0C63244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E47C0F0F-C2C4-455F-A961-D928D391BB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F774DB0F-0654-4893-BC8C-EAD3FA6748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ECBA6747-461C-4F50-AB66-D8AF776734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46ED3DEA-EF22-4F80-9A34-B5EB85F6627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F6E30D66-EDC3-4866-A12F-FE4532D3D3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D1E89AA8-0FD7-43BD-BBE4-48E326A0E4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8F0D44DA-83CE-4C85-A961-89B52CF649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975C70A8-CE6A-492F-9752-A79C77AFA9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EB9A5277-350E-4063-B831-14D1B03643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DA357B8C-C948-4B93-9D0C-76CEBC8A0F1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F16CDC4D-65B8-4040-8CB0-B9E007DD5B0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68314A1C-0AF2-4416-B199-5D803E871D7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F700CCFD-7817-4697-BD66-19BFD127F95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682CD119-79AF-4E4B-83EC-44FA1248A59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BD0BB01D-750C-443C-BB84-1FD0FA7B8B2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EFABF2BB-EF68-4345-8678-AEF9FF793AC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69BF8CED-6D03-4B0A-A4C2-A60005B823B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711C0408-A06F-4C64-A0DA-FAD83C2EC7D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EDA9928A-8966-4885-8F13-4924DA25AA1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FDF58A9F-E5AF-4127-B6F5-FC3879E212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D9096DB3-4B4D-4CE2-9232-1027F18BF3F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C186179A-A811-435C-90E7-1F35F4DA328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A210A360-A15F-4E60-ABD7-0F6F25CC9874}"/>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7EBF0850-46EF-4391-ACD5-064CD27616B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1798D5BB-5F2B-4939-A78E-43DCF13A823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748" name="【児童館】&#10;有形固定資産減価償却率最大値テキスト">
          <a:extLst>
            <a:ext uri="{FF2B5EF4-FFF2-40B4-BE49-F238E27FC236}">
              <a16:creationId xmlns:a16="http://schemas.microsoft.com/office/drawing/2014/main" id="{58B53A4A-4EBD-486C-A55C-3A56D1BF4E88}"/>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749" name="直線コネクタ 748">
          <a:extLst>
            <a:ext uri="{FF2B5EF4-FFF2-40B4-BE49-F238E27FC236}">
              <a16:creationId xmlns:a16="http://schemas.microsoft.com/office/drawing/2014/main" id="{07004C1F-AA1A-499A-80BD-853336544974}"/>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750" name="【児童館】&#10;有形固定資産減価償却率平均値テキスト">
          <a:extLst>
            <a:ext uri="{FF2B5EF4-FFF2-40B4-BE49-F238E27FC236}">
              <a16:creationId xmlns:a16="http://schemas.microsoft.com/office/drawing/2014/main" id="{8DF68AFF-8409-4967-A268-1A3AB0F9CA12}"/>
            </a:ext>
          </a:extLst>
        </xdr:cNvPr>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751" name="フローチャート: 判断 750">
          <a:extLst>
            <a:ext uri="{FF2B5EF4-FFF2-40B4-BE49-F238E27FC236}">
              <a16:creationId xmlns:a16="http://schemas.microsoft.com/office/drawing/2014/main" id="{1750E7E6-8BAE-4C79-A3CE-CA0D4A052AE5}"/>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752" name="フローチャート: 判断 751">
          <a:extLst>
            <a:ext uri="{FF2B5EF4-FFF2-40B4-BE49-F238E27FC236}">
              <a16:creationId xmlns:a16="http://schemas.microsoft.com/office/drawing/2014/main" id="{827D2005-A37B-458C-8B89-B469A620D388}"/>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a:extLst>
            <a:ext uri="{FF2B5EF4-FFF2-40B4-BE49-F238E27FC236}">
              <a16:creationId xmlns:a16="http://schemas.microsoft.com/office/drawing/2014/main" id="{29BCFE42-5AAF-4DAF-B423-2755DD19876D}"/>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754" name="フローチャート: 判断 753">
          <a:extLst>
            <a:ext uri="{FF2B5EF4-FFF2-40B4-BE49-F238E27FC236}">
              <a16:creationId xmlns:a16="http://schemas.microsoft.com/office/drawing/2014/main" id="{6FFB3CB4-746E-458F-90BB-06B693A5A0B5}"/>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755" name="フローチャート: 判断 754">
          <a:extLst>
            <a:ext uri="{FF2B5EF4-FFF2-40B4-BE49-F238E27FC236}">
              <a16:creationId xmlns:a16="http://schemas.microsoft.com/office/drawing/2014/main" id="{801CD0EA-5984-4B64-BA48-E9A2C687441F}"/>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C1B2080-0CF1-4337-B063-F4C066D0BC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D086886-580E-4964-8FB5-CE59736A4C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0FF50E2-E3B5-4F00-88DF-11A1EB8B0B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536DA0D-6442-40B4-AE8A-EFD3ACDF3A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C45B7FF-0286-4981-AD7C-2C77919A1D7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116839</xdr:rowOff>
    </xdr:from>
    <xdr:to>
      <xdr:col>85</xdr:col>
      <xdr:colOff>177800</xdr:colOff>
      <xdr:row>84</xdr:row>
      <xdr:rowOff>46989</xdr:rowOff>
    </xdr:to>
    <xdr:sp macro="" textlink="">
      <xdr:nvSpPr>
        <xdr:cNvPr id="761" name="楕円 760">
          <a:extLst>
            <a:ext uri="{FF2B5EF4-FFF2-40B4-BE49-F238E27FC236}">
              <a16:creationId xmlns:a16="http://schemas.microsoft.com/office/drawing/2014/main" id="{3D1B3BCF-7AA1-4344-BE75-BC4085B04D5D}"/>
            </a:ext>
          </a:extLst>
        </xdr:cNvPr>
        <xdr:cNvSpPr/>
      </xdr:nvSpPr>
      <xdr:spPr>
        <a:xfrm>
          <a:off x="16268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95266</xdr:rowOff>
    </xdr:from>
    <xdr:ext cx="405111" cy="259045"/>
    <xdr:sp macro="" textlink="">
      <xdr:nvSpPr>
        <xdr:cNvPr id="762" name="【児童館】&#10;有形固定資産減価償却率該当値テキスト">
          <a:extLst>
            <a:ext uri="{FF2B5EF4-FFF2-40B4-BE49-F238E27FC236}">
              <a16:creationId xmlns:a16="http://schemas.microsoft.com/office/drawing/2014/main" id="{A7652EA4-A533-4F8D-89F3-DD4424CB85EC}"/>
            </a:ext>
          </a:extLst>
        </xdr:cNvPr>
        <xdr:cNvSpPr txBox="1"/>
      </xdr:nvSpPr>
      <xdr:spPr>
        <a:xfrm>
          <a:off x="16357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763" name="楕円 762">
          <a:extLst>
            <a:ext uri="{FF2B5EF4-FFF2-40B4-BE49-F238E27FC236}">
              <a16:creationId xmlns:a16="http://schemas.microsoft.com/office/drawing/2014/main" id="{EEB63715-9D55-4FC4-90B9-B24713CDF0D3}"/>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167639</xdr:rowOff>
    </xdr:to>
    <xdr:cxnSp macro="">
      <xdr:nvCxnSpPr>
        <xdr:cNvPr id="764" name="直線コネクタ 763">
          <a:extLst>
            <a:ext uri="{FF2B5EF4-FFF2-40B4-BE49-F238E27FC236}">
              <a16:creationId xmlns:a16="http://schemas.microsoft.com/office/drawing/2014/main" id="{D10B4603-6A45-4AAE-BD38-E53EE7495AC8}"/>
            </a:ext>
          </a:extLst>
        </xdr:cNvPr>
        <xdr:cNvCxnSpPr/>
      </xdr:nvCxnSpPr>
      <xdr:spPr>
        <a:xfrm>
          <a:off x="15481300" y="143484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765" name="楕円 764">
          <a:extLst>
            <a:ext uri="{FF2B5EF4-FFF2-40B4-BE49-F238E27FC236}">
              <a16:creationId xmlns:a16="http://schemas.microsoft.com/office/drawing/2014/main" id="{F4247881-8D31-4B92-ADCA-06FF1103B1C4}"/>
            </a:ext>
          </a:extLst>
        </xdr:cNvPr>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118111</xdr:rowOff>
    </xdr:to>
    <xdr:cxnSp macro="">
      <xdr:nvCxnSpPr>
        <xdr:cNvPr id="766" name="直線コネクタ 765">
          <a:extLst>
            <a:ext uri="{FF2B5EF4-FFF2-40B4-BE49-F238E27FC236}">
              <a16:creationId xmlns:a16="http://schemas.microsoft.com/office/drawing/2014/main" id="{2D8CB36A-A675-4060-A834-5DA80B27BDF9}"/>
            </a:ext>
          </a:extLst>
        </xdr:cNvPr>
        <xdr:cNvCxnSpPr/>
      </xdr:nvCxnSpPr>
      <xdr:spPr>
        <a:xfrm>
          <a:off x="14592300" y="1432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767" name="楕円 766">
          <a:extLst>
            <a:ext uri="{FF2B5EF4-FFF2-40B4-BE49-F238E27FC236}">
              <a16:creationId xmlns:a16="http://schemas.microsoft.com/office/drawing/2014/main" id="{C0926388-BE4C-41FA-9969-520981FB8F70}"/>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95250</xdr:rowOff>
    </xdr:to>
    <xdr:cxnSp macro="">
      <xdr:nvCxnSpPr>
        <xdr:cNvPr id="768" name="直線コネクタ 767">
          <a:extLst>
            <a:ext uri="{FF2B5EF4-FFF2-40B4-BE49-F238E27FC236}">
              <a16:creationId xmlns:a16="http://schemas.microsoft.com/office/drawing/2014/main" id="{7BE83531-DDE8-4BBF-906D-9CB53A809B30}"/>
            </a:ext>
          </a:extLst>
        </xdr:cNvPr>
        <xdr:cNvCxnSpPr/>
      </xdr:nvCxnSpPr>
      <xdr:spPr>
        <a:xfrm>
          <a:off x="13703300" y="1426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101600</xdr:rowOff>
    </xdr:from>
    <xdr:to>
      <xdr:col>67</xdr:col>
      <xdr:colOff>101600</xdr:colOff>
      <xdr:row>83</xdr:row>
      <xdr:rowOff>31750</xdr:rowOff>
    </xdr:to>
    <xdr:sp macro="" textlink="">
      <xdr:nvSpPr>
        <xdr:cNvPr id="769" name="楕円 768">
          <a:extLst>
            <a:ext uri="{FF2B5EF4-FFF2-40B4-BE49-F238E27FC236}">
              <a16:creationId xmlns:a16="http://schemas.microsoft.com/office/drawing/2014/main" id="{7E521EE5-5722-4D46-8105-AA4F72235374}"/>
            </a:ext>
          </a:extLst>
        </xdr:cNvPr>
        <xdr:cNvSpPr/>
      </xdr:nvSpPr>
      <xdr:spPr>
        <a:xfrm>
          <a:off x="1276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83</xdr:row>
      <xdr:rowOff>38100</xdr:rowOff>
    </xdr:to>
    <xdr:cxnSp macro="">
      <xdr:nvCxnSpPr>
        <xdr:cNvPr id="770" name="直線コネクタ 769">
          <a:extLst>
            <a:ext uri="{FF2B5EF4-FFF2-40B4-BE49-F238E27FC236}">
              <a16:creationId xmlns:a16="http://schemas.microsoft.com/office/drawing/2014/main" id="{375C3324-5160-4D67-A654-F3A9B16BAB3E}"/>
            </a:ext>
          </a:extLst>
        </xdr:cNvPr>
        <xdr:cNvCxnSpPr/>
      </xdr:nvCxnSpPr>
      <xdr:spPr>
        <a:xfrm>
          <a:off x="12814300" y="1421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771" name="n_1aveValue【児童館】&#10;有形固定資産減価償却率">
          <a:extLst>
            <a:ext uri="{FF2B5EF4-FFF2-40B4-BE49-F238E27FC236}">
              <a16:creationId xmlns:a16="http://schemas.microsoft.com/office/drawing/2014/main" id="{52A4327E-E0FA-4EE6-8951-D01B484EFA03}"/>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72" name="n_2aveValue【児童館】&#10;有形固定資産減価償却率">
          <a:extLst>
            <a:ext uri="{FF2B5EF4-FFF2-40B4-BE49-F238E27FC236}">
              <a16:creationId xmlns:a16="http://schemas.microsoft.com/office/drawing/2014/main" id="{5872EEDE-3498-4BC5-A1E4-0DD42EF640C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773" name="n_3aveValue【児童館】&#10;有形固定資産減価償却率">
          <a:extLst>
            <a:ext uri="{FF2B5EF4-FFF2-40B4-BE49-F238E27FC236}">
              <a16:creationId xmlns:a16="http://schemas.microsoft.com/office/drawing/2014/main" id="{40B95970-D6DB-42DB-BD14-49C6C034EA1F}"/>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774" name="n_4aveValue【児童館】&#10;有形固定資産減価償却率">
          <a:extLst>
            <a:ext uri="{FF2B5EF4-FFF2-40B4-BE49-F238E27FC236}">
              <a16:creationId xmlns:a16="http://schemas.microsoft.com/office/drawing/2014/main" id="{4D447481-9125-455A-BCC1-DF9CCBBCB90D}"/>
            </a:ext>
          </a:extLst>
        </xdr:cNvPr>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775" name="n_1mainValue【児童館】&#10;有形固定資産減価償却率">
          <a:extLst>
            <a:ext uri="{FF2B5EF4-FFF2-40B4-BE49-F238E27FC236}">
              <a16:creationId xmlns:a16="http://schemas.microsoft.com/office/drawing/2014/main" id="{1E080720-7F9B-4550-887D-1A859B5DC36E}"/>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776" name="n_2mainValue【児童館】&#10;有形固定資産減価償却率">
          <a:extLst>
            <a:ext uri="{FF2B5EF4-FFF2-40B4-BE49-F238E27FC236}">
              <a16:creationId xmlns:a16="http://schemas.microsoft.com/office/drawing/2014/main" id="{87C1E585-3932-4DF1-99AF-60475B5450D5}"/>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777" name="n_3mainValue【児童館】&#10;有形固定資産減価償却率">
          <a:extLst>
            <a:ext uri="{FF2B5EF4-FFF2-40B4-BE49-F238E27FC236}">
              <a16:creationId xmlns:a16="http://schemas.microsoft.com/office/drawing/2014/main" id="{C6EE616C-8F46-4A43-9581-68AEE697F7D9}"/>
            </a:ext>
          </a:extLst>
        </xdr:cNvPr>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48277</xdr:rowOff>
    </xdr:from>
    <xdr:ext cx="405111" cy="259045"/>
    <xdr:sp macro="" textlink="">
      <xdr:nvSpPr>
        <xdr:cNvPr id="778" name="n_4mainValue【児童館】&#10;有形固定資産減価償却率">
          <a:extLst>
            <a:ext uri="{FF2B5EF4-FFF2-40B4-BE49-F238E27FC236}">
              <a16:creationId xmlns:a16="http://schemas.microsoft.com/office/drawing/2014/main" id="{A615D8D8-FDBB-44F5-A48A-912A9D86FCD2}"/>
            </a:ext>
          </a:extLst>
        </xdr:cNvPr>
        <xdr:cNvSpPr txBox="1"/>
      </xdr:nvSpPr>
      <xdr:spPr>
        <a:xfrm>
          <a:off x="12611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A50F6CE5-E772-4915-BD2E-852E836D96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EE1936D5-9D62-4D9E-9019-96E248DDFC6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828CC577-B70E-4DA5-8F53-D4010C07C2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27381DF8-64C1-4DB3-A4BF-D460772A89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FE78F4EB-3F89-4DC9-B761-434808209B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250C68CE-C1A4-406A-8C75-9DCCE2E973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A6BD7DD6-2E75-4D4B-B355-1E3544CF0E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202FDD21-0DA2-4E4B-981F-53EFFD5C9F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ABE1BEFA-AD91-46A9-93A8-35525EA42E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A480AB27-F6CC-4C64-AAF4-6E397E157E8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F83C610E-7F04-474A-8F38-5121F1F83F1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0B295EDD-8D8F-4AAD-BBB5-EE65144CADD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F5D308B0-5240-45B6-BB36-0DB1EBEFE73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0E8EDF3E-DC3E-4DA8-A73E-03BD14EFB92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0C7EA836-303F-4EC7-A55E-42DA092F1D0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786ECC8F-3283-4B87-8755-FBA607A741D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3DDE5BE0-4897-4F7B-9290-703E633B463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770F0802-4583-4AFE-93D7-7685DB2CB8F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E1C8C19E-898A-44CA-AF5D-11D3BB7F41A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A96FFA8E-35B9-47B7-98D8-0C4DAB442F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7DABAFEE-5202-4F4E-B9DC-96E00106AA9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800" name="直線コネクタ 799">
          <a:extLst>
            <a:ext uri="{FF2B5EF4-FFF2-40B4-BE49-F238E27FC236}">
              <a16:creationId xmlns:a16="http://schemas.microsoft.com/office/drawing/2014/main" id="{8D626388-D152-4523-BD5E-6B35A41051CB}"/>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801" name="【児童館】&#10;一人当たり面積最小値テキスト">
          <a:extLst>
            <a:ext uri="{FF2B5EF4-FFF2-40B4-BE49-F238E27FC236}">
              <a16:creationId xmlns:a16="http://schemas.microsoft.com/office/drawing/2014/main" id="{06108534-4971-4252-A5EB-096DBF8632E1}"/>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802" name="直線コネクタ 801">
          <a:extLst>
            <a:ext uri="{FF2B5EF4-FFF2-40B4-BE49-F238E27FC236}">
              <a16:creationId xmlns:a16="http://schemas.microsoft.com/office/drawing/2014/main" id="{D405BA9B-E501-4F85-8428-714583714278}"/>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803" name="【児童館】&#10;一人当たり面積最大値テキスト">
          <a:extLst>
            <a:ext uri="{FF2B5EF4-FFF2-40B4-BE49-F238E27FC236}">
              <a16:creationId xmlns:a16="http://schemas.microsoft.com/office/drawing/2014/main" id="{AA659362-C8AD-4FF5-8951-D1F14B3F333D}"/>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804" name="直線コネクタ 803">
          <a:extLst>
            <a:ext uri="{FF2B5EF4-FFF2-40B4-BE49-F238E27FC236}">
              <a16:creationId xmlns:a16="http://schemas.microsoft.com/office/drawing/2014/main" id="{85FD1988-3003-4654-B506-7B52C2B4DF78}"/>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805" name="【児童館】&#10;一人当たり面積平均値テキスト">
          <a:extLst>
            <a:ext uri="{FF2B5EF4-FFF2-40B4-BE49-F238E27FC236}">
              <a16:creationId xmlns:a16="http://schemas.microsoft.com/office/drawing/2014/main" id="{A4ACB0E2-F746-4246-91F9-487D77DCB414}"/>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06" name="フローチャート: 判断 805">
          <a:extLst>
            <a:ext uri="{FF2B5EF4-FFF2-40B4-BE49-F238E27FC236}">
              <a16:creationId xmlns:a16="http://schemas.microsoft.com/office/drawing/2014/main" id="{7FC50749-C9AA-4881-8DC9-C3204E609411}"/>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807" name="フローチャート: 判断 806">
          <a:extLst>
            <a:ext uri="{FF2B5EF4-FFF2-40B4-BE49-F238E27FC236}">
              <a16:creationId xmlns:a16="http://schemas.microsoft.com/office/drawing/2014/main" id="{4F85F355-0721-46F1-A1C3-850D02483D82}"/>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808" name="フローチャート: 判断 807">
          <a:extLst>
            <a:ext uri="{FF2B5EF4-FFF2-40B4-BE49-F238E27FC236}">
              <a16:creationId xmlns:a16="http://schemas.microsoft.com/office/drawing/2014/main" id="{FB7E85F6-595A-463A-8BF5-F4DC04C9370E}"/>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09" name="フローチャート: 判断 808">
          <a:extLst>
            <a:ext uri="{FF2B5EF4-FFF2-40B4-BE49-F238E27FC236}">
              <a16:creationId xmlns:a16="http://schemas.microsoft.com/office/drawing/2014/main" id="{3B1334C3-42DA-4E0C-ADEC-D7BA97B20DD7}"/>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10" name="フローチャート: 判断 809">
          <a:extLst>
            <a:ext uri="{FF2B5EF4-FFF2-40B4-BE49-F238E27FC236}">
              <a16:creationId xmlns:a16="http://schemas.microsoft.com/office/drawing/2014/main" id="{94232217-AC29-4724-868D-D85BDD3A63D5}"/>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B0BA261-F3D2-4F52-9291-6CAA5D8273D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DC67777C-1248-4D4E-A427-FEBA2D06176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4774621F-9218-4F63-B644-472C02D689F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BB03F7B-5493-415F-8EF3-8D75EC6922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579C4E52-2808-4CCD-9A28-22A4B3B5A1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816" name="楕円 815">
          <a:extLst>
            <a:ext uri="{FF2B5EF4-FFF2-40B4-BE49-F238E27FC236}">
              <a16:creationId xmlns:a16="http://schemas.microsoft.com/office/drawing/2014/main" id="{AA08C2D5-4F77-4D7D-B8C7-23E664789D40}"/>
            </a:ext>
          </a:extLst>
        </xdr:cNvPr>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817" name="【児童館】&#10;一人当たり面積該当値テキスト">
          <a:extLst>
            <a:ext uri="{FF2B5EF4-FFF2-40B4-BE49-F238E27FC236}">
              <a16:creationId xmlns:a16="http://schemas.microsoft.com/office/drawing/2014/main" id="{D36D4167-A422-46E3-B9A2-2B4CBE2AE53D}"/>
            </a:ext>
          </a:extLst>
        </xdr:cNvPr>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18" name="楕円 817">
          <a:extLst>
            <a:ext uri="{FF2B5EF4-FFF2-40B4-BE49-F238E27FC236}">
              <a16:creationId xmlns:a16="http://schemas.microsoft.com/office/drawing/2014/main" id="{B2F59642-ABE1-4063-A917-BC0FC39F0C0C}"/>
            </a:ext>
          </a:extLst>
        </xdr:cNvPr>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97537</xdr:rowOff>
    </xdr:to>
    <xdr:cxnSp macro="">
      <xdr:nvCxnSpPr>
        <xdr:cNvPr id="819" name="直線コネクタ 818">
          <a:extLst>
            <a:ext uri="{FF2B5EF4-FFF2-40B4-BE49-F238E27FC236}">
              <a16:creationId xmlns:a16="http://schemas.microsoft.com/office/drawing/2014/main" id="{BA25C801-D1E4-469C-9F7F-CF44D0769D7E}"/>
            </a:ext>
          </a:extLst>
        </xdr:cNvPr>
        <xdr:cNvCxnSpPr/>
      </xdr:nvCxnSpPr>
      <xdr:spPr>
        <a:xfrm flipV="1">
          <a:off x="21323300" y="14490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820" name="楕円 819">
          <a:extLst>
            <a:ext uri="{FF2B5EF4-FFF2-40B4-BE49-F238E27FC236}">
              <a16:creationId xmlns:a16="http://schemas.microsoft.com/office/drawing/2014/main" id="{93B21D16-F702-47A6-8996-011FA836A1A7}"/>
            </a:ext>
          </a:extLst>
        </xdr:cNvPr>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102108</xdr:rowOff>
    </xdr:to>
    <xdr:cxnSp macro="">
      <xdr:nvCxnSpPr>
        <xdr:cNvPr id="821" name="直線コネクタ 820">
          <a:extLst>
            <a:ext uri="{FF2B5EF4-FFF2-40B4-BE49-F238E27FC236}">
              <a16:creationId xmlns:a16="http://schemas.microsoft.com/office/drawing/2014/main" id="{FA425284-632E-49AA-AC68-0BE51558BDAE}"/>
            </a:ext>
          </a:extLst>
        </xdr:cNvPr>
        <xdr:cNvCxnSpPr/>
      </xdr:nvCxnSpPr>
      <xdr:spPr>
        <a:xfrm flipV="1">
          <a:off x="20434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22" name="楕円 821">
          <a:extLst>
            <a:ext uri="{FF2B5EF4-FFF2-40B4-BE49-F238E27FC236}">
              <a16:creationId xmlns:a16="http://schemas.microsoft.com/office/drawing/2014/main" id="{0ECC36AF-AF20-40F7-A3A7-EA555E271ABC}"/>
            </a:ext>
          </a:extLst>
        </xdr:cNvPr>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111252</xdr:rowOff>
    </xdr:to>
    <xdr:cxnSp macro="">
      <xdr:nvCxnSpPr>
        <xdr:cNvPr id="823" name="直線コネクタ 822">
          <a:extLst>
            <a:ext uri="{FF2B5EF4-FFF2-40B4-BE49-F238E27FC236}">
              <a16:creationId xmlns:a16="http://schemas.microsoft.com/office/drawing/2014/main" id="{F7B3151C-A829-41EF-9D08-4F61379F204E}"/>
            </a:ext>
          </a:extLst>
        </xdr:cNvPr>
        <xdr:cNvCxnSpPr/>
      </xdr:nvCxnSpPr>
      <xdr:spPr>
        <a:xfrm flipV="1">
          <a:off x="19545300" y="14503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24" name="楕円 823">
          <a:extLst>
            <a:ext uri="{FF2B5EF4-FFF2-40B4-BE49-F238E27FC236}">
              <a16:creationId xmlns:a16="http://schemas.microsoft.com/office/drawing/2014/main" id="{9F59AE24-0729-4D8D-96DC-418C56C0897E}"/>
            </a:ext>
          </a:extLst>
        </xdr:cNvPr>
        <xdr:cNvSpPr/>
      </xdr:nvSpPr>
      <xdr:spPr>
        <a:xfrm>
          <a:off x="18605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115824</xdr:rowOff>
    </xdr:to>
    <xdr:cxnSp macro="">
      <xdr:nvCxnSpPr>
        <xdr:cNvPr id="825" name="直線コネクタ 824">
          <a:extLst>
            <a:ext uri="{FF2B5EF4-FFF2-40B4-BE49-F238E27FC236}">
              <a16:creationId xmlns:a16="http://schemas.microsoft.com/office/drawing/2014/main" id="{2958ECA5-938A-4092-9B19-A8633F33CE6E}"/>
            </a:ext>
          </a:extLst>
        </xdr:cNvPr>
        <xdr:cNvCxnSpPr/>
      </xdr:nvCxnSpPr>
      <xdr:spPr>
        <a:xfrm flipV="1">
          <a:off x="18656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26" name="n_1aveValue【児童館】&#10;一人当たり面積">
          <a:extLst>
            <a:ext uri="{FF2B5EF4-FFF2-40B4-BE49-F238E27FC236}">
              <a16:creationId xmlns:a16="http://schemas.microsoft.com/office/drawing/2014/main" id="{266EAC93-4A98-471F-983E-BF26235B8DDB}"/>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827" name="n_2aveValue【児童館】&#10;一人当たり面積">
          <a:extLst>
            <a:ext uri="{FF2B5EF4-FFF2-40B4-BE49-F238E27FC236}">
              <a16:creationId xmlns:a16="http://schemas.microsoft.com/office/drawing/2014/main" id="{893303FB-DC5B-475C-A845-4D7CF619EE2B}"/>
            </a:ext>
          </a:extLst>
        </xdr:cNvPr>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28" name="n_3aveValue【児童館】&#10;一人当たり面積">
          <a:extLst>
            <a:ext uri="{FF2B5EF4-FFF2-40B4-BE49-F238E27FC236}">
              <a16:creationId xmlns:a16="http://schemas.microsoft.com/office/drawing/2014/main" id="{CCFE5BCD-2669-49CF-9418-5ED37A0DD379}"/>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29" name="n_4aveValue【児童館】&#10;一人当たり面積">
          <a:extLst>
            <a:ext uri="{FF2B5EF4-FFF2-40B4-BE49-F238E27FC236}">
              <a16:creationId xmlns:a16="http://schemas.microsoft.com/office/drawing/2014/main" id="{2391D7FD-552E-4214-BCC8-6839C2456983}"/>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830" name="n_1mainValue【児童館】&#10;一人当たり面積">
          <a:extLst>
            <a:ext uri="{FF2B5EF4-FFF2-40B4-BE49-F238E27FC236}">
              <a16:creationId xmlns:a16="http://schemas.microsoft.com/office/drawing/2014/main" id="{12CCFE1C-8299-41F5-9304-D77CD35F430F}"/>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31" name="n_2mainValue【児童館】&#10;一人当たり面積">
          <a:extLst>
            <a:ext uri="{FF2B5EF4-FFF2-40B4-BE49-F238E27FC236}">
              <a16:creationId xmlns:a16="http://schemas.microsoft.com/office/drawing/2014/main" id="{59F40C6A-A065-475B-BF3E-6091F8E55393}"/>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32" name="n_3mainValue【児童館】&#10;一人当たり面積">
          <a:extLst>
            <a:ext uri="{FF2B5EF4-FFF2-40B4-BE49-F238E27FC236}">
              <a16:creationId xmlns:a16="http://schemas.microsoft.com/office/drawing/2014/main" id="{79DDFC14-9851-42CF-9C8C-1CA778C6D97B}"/>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33" name="n_4mainValue【児童館】&#10;一人当たり面積">
          <a:extLst>
            <a:ext uri="{FF2B5EF4-FFF2-40B4-BE49-F238E27FC236}">
              <a16:creationId xmlns:a16="http://schemas.microsoft.com/office/drawing/2014/main" id="{632763D9-D15B-446F-995D-584FCE4E3025}"/>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895EC730-FCB6-41FD-9EE0-601F14D871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7C1247C9-7A1F-4856-89F6-C4A86769C0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DF72948C-FCC9-4148-9C1F-8C86DEE352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70BCA325-36A2-4294-8183-51B077FD83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8CE6B2EE-A6BE-421B-96FB-250D99BE3A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8E595558-C0F9-47FD-A6E8-914CA5923F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41B25E77-5940-4E66-9535-A70F49033E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35DEBE93-13B5-4DE8-8D8B-782FF6F041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2214A89-A5CA-45D4-A54B-4800F0BCAC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C66170B6-43BE-40FA-95D3-976C0E7AFA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8CCA350A-9743-4048-86CA-E378A13CE37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EE314105-DC9B-4474-8455-58BA4953A7F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E1716887-AEAD-4DE7-8650-9C17C003096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785FC601-6E37-4D54-914C-84FBCC2EC8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C23DE26E-3776-4819-97A7-C13DADAF22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20459107-55C1-4AF3-BCD3-D7965291896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BC8C92F5-05A1-4E3E-B87E-041E848EC24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E59BBCAD-AFFD-454A-A887-9D7BB23799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C21BACD-6D23-4C3D-B91F-81AF405C7B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2B66ED45-81B5-483D-9783-08DE2066CA4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26091D8-EEDF-4581-A943-4CBDA1DA8F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4B2E9267-3B67-41C0-8667-60383E4319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D8754499-E7A7-440C-B460-22A614069E2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D24465A3-1DB5-42E8-A71F-A60817F66E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ED051471-7F7B-4E31-97C2-5F8CDCB294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F7AE9D81-6BEB-4272-8C8B-0C781597B6AE}"/>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公民館】&#10;有形固定資産減価償却率最小値テキスト">
          <a:extLst>
            <a:ext uri="{FF2B5EF4-FFF2-40B4-BE49-F238E27FC236}">
              <a16:creationId xmlns:a16="http://schemas.microsoft.com/office/drawing/2014/main" id="{D0F10E30-4D6D-4E94-A4AB-FC1080F3ECD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47D7C7CD-C861-4849-8F15-52CF160C5AF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862" name="【公民館】&#10;有形固定資産減価償却率最大値テキスト">
          <a:extLst>
            <a:ext uri="{FF2B5EF4-FFF2-40B4-BE49-F238E27FC236}">
              <a16:creationId xmlns:a16="http://schemas.microsoft.com/office/drawing/2014/main" id="{438B7D40-F432-4A96-AD63-4060B6BA5FE5}"/>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863" name="直線コネクタ 862">
          <a:extLst>
            <a:ext uri="{FF2B5EF4-FFF2-40B4-BE49-F238E27FC236}">
              <a16:creationId xmlns:a16="http://schemas.microsoft.com/office/drawing/2014/main" id="{E1B1C242-BBC5-4C83-9E21-70519BAF684E}"/>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864" name="【公民館】&#10;有形固定資産減価償却率平均値テキスト">
          <a:extLst>
            <a:ext uri="{FF2B5EF4-FFF2-40B4-BE49-F238E27FC236}">
              <a16:creationId xmlns:a16="http://schemas.microsoft.com/office/drawing/2014/main" id="{86CFA980-E583-4102-8971-7949AEBEEE69}"/>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65" name="フローチャート: 判断 864">
          <a:extLst>
            <a:ext uri="{FF2B5EF4-FFF2-40B4-BE49-F238E27FC236}">
              <a16:creationId xmlns:a16="http://schemas.microsoft.com/office/drawing/2014/main" id="{C46F04C7-C57D-4537-A24E-A6A3C85B11DB}"/>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866" name="フローチャート: 判断 865">
          <a:extLst>
            <a:ext uri="{FF2B5EF4-FFF2-40B4-BE49-F238E27FC236}">
              <a16:creationId xmlns:a16="http://schemas.microsoft.com/office/drawing/2014/main" id="{596F76BA-F3AD-44DC-8B39-B345C3DE19CB}"/>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867" name="フローチャート: 判断 866">
          <a:extLst>
            <a:ext uri="{FF2B5EF4-FFF2-40B4-BE49-F238E27FC236}">
              <a16:creationId xmlns:a16="http://schemas.microsoft.com/office/drawing/2014/main" id="{7974E500-266C-4F6D-BE28-973381C0E26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868" name="フローチャート: 判断 867">
          <a:extLst>
            <a:ext uri="{FF2B5EF4-FFF2-40B4-BE49-F238E27FC236}">
              <a16:creationId xmlns:a16="http://schemas.microsoft.com/office/drawing/2014/main" id="{21E75234-9C8D-4D98-9087-8C4218A74A47}"/>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869" name="フローチャート: 判断 868">
          <a:extLst>
            <a:ext uri="{FF2B5EF4-FFF2-40B4-BE49-F238E27FC236}">
              <a16:creationId xmlns:a16="http://schemas.microsoft.com/office/drawing/2014/main" id="{6D31B647-1060-401F-9643-CB5D8514C025}"/>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98040179-63A7-4F24-9E43-3F800420E1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FD3962C3-703C-4B4F-BDF9-8DCC7DE557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1433A538-FEEC-4C5A-8F50-C1EB5CC12A0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973F95CB-BB24-4FB4-A956-408C8065B6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85F484C-83D9-498E-B230-01901CE294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875" name="楕円 874">
          <a:extLst>
            <a:ext uri="{FF2B5EF4-FFF2-40B4-BE49-F238E27FC236}">
              <a16:creationId xmlns:a16="http://schemas.microsoft.com/office/drawing/2014/main" id="{52C09871-A5A8-49B3-B894-239AF5C97CF7}"/>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876" name="【公民館】&#10;有形固定資産減価償却率該当値テキスト">
          <a:extLst>
            <a:ext uri="{FF2B5EF4-FFF2-40B4-BE49-F238E27FC236}">
              <a16:creationId xmlns:a16="http://schemas.microsoft.com/office/drawing/2014/main" id="{447CEC97-1E93-413C-A841-92AFFAE45AF8}"/>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877" name="楕円 876">
          <a:extLst>
            <a:ext uri="{FF2B5EF4-FFF2-40B4-BE49-F238E27FC236}">
              <a16:creationId xmlns:a16="http://schemas.microsoft.com/office/drawing/2014/main" id="{CEAF45A4-5503-4DAA-9834-C161ED7BE9F2}"/>
            </a:ext>
          </a:extLst>
        </xdr:cNvPr>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110489</xdr:rowOff>
    </xdr:to>
    <xdr:cxnSp macro="">
      <xdr:nvCxnSpPr>
        <xdr:cNvPr id="878" name="直線コネクタ 877">
          <a:extLst>
            <a:ext uri="{FF2B5EF4-FFF2-40B4-BE49-F238E27FC236}">
              <a16:creationId xmlns:a16="http://schemas.microsoft.com/office/drawing/2014/main" id="{962B1BF2-6B0B-4E64-8676-0C7777042613}"/>
            </a:ext>
          </a:extLst>
        </xdr:cNvPr>
        <xdr:cNvCxnSpPr/>
      </xdr:nvCxnSpPr>
      <xdr:spPr>
        <a:xfrm>
          <a:off x="15481300" y="18432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7438</xdr:rowOff>
    </xdr:from>
    <xdr:to>
      <xdr:col>76</xdr:col>
      <xdr:colOff>165100</xdr:colOff>
      <xdr:row>107</xdr:row>
      <xdr:rowOff>109038</xdr:rowOff>
    </xdr:to>
    <xdr:sp macro="" textlink="">
      <xdr:nvSpPr>
        <xdr:cNvPr id="879" name="楕円 878">
          <a:extLst>
            <a:ext uri="{FF2B5EF4-FFF2-40B4-BE49-F238E27FC236}">
              <a16:creationId xmlns:a16="http://schemas.microsoft.com/office/drawing/2014/main" id="{2BEBF408-11F3-4DF1-B68D-51D82A82CE35}"/>
            </a:ext>
          </a:extLst>
        </xdr:cNvPr>
        <xdr:cNvSpPr/>
      </xdr:nvSpPr>
      <xdr:spPr>
        <a:xfrm>
          <a:off x="1454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58238</xdr:rowOff>
    </xdr:from>
    <xdr:to>
      <xdr:col>81</xdr:col>
      <xdr:colOff>50800</xdr:colOff>
      <xdr:row>107</xdr:row>
      <xdr:rowOff>87630</xdr:rowOff>
    </xdr:to>
    <xdr:cxnSp macro="">
      <xdr:nvCxnSpPr>
        <xdr:cNvPr id="880" name="直線コネクタ 879">
          <a:extLst>
            <a:ext uri="{FF2B5EF4-FFF2-40B4-BE49-F238E27FC236}">
              <a16:creationId xmlns:a16="http://schemas.microsoft.com/office/drawing/2014/main" id="{4E476EED-2FE7-4706-A111-1F60512F69EE}"/>
            </a:ext>
          </a:extLst>
        </xdr:cNvPr>
        <xdr:cNvCxnSpPr/>
      </xdr:nvCxnSpPr>
      <xdr:spPr>
        <a:xfrm>
          <a:off x="14592300" y="184033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147864</xdr:rowOff>
    </xdr:from>
    <xdr:to>
      <xdr:col>72</xdr:col>
      <xdr:colOff>38100</xdr:colOff>
      <xdr:row>107</xdr:row>
      <xdr:rowOff>78014</xdr:rowOff>
    </xdr:to>
    <xdr:sp macro="" textlink="">
      <xdr:nvSpPr>
        <xdr:cNvPr id="881" name="楕円 880">
          <a:extLst>
            <a:ext uri="{FF2B5EF4-FFF2-40B4-BE49-F238E27FC236}">
              <a16:creationId xmlns:a16="http://schemas.microsoft.com/office/drawing/2014/main" id="{29298477-C75D-4B1F-B615-52B33A8FA004}"/>
            </a:ext>
          </a:extLst>
        </xdr:cNvPr>
        <xdr:cNvSpPr/>
      </xdr:nvSpPr>
      <xdr:spPr>
        <a:xfrm>
          <a:off x="13652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27214</xdr:rowOff>
    </xdr:from>
    <xdr:to>
      <xdr:col>76</xdr:col>
      <xdr:colOff>114300</xdr:colOff>
      <xdr:row>107</xdr:row>
      <xdr:rowOff>58238</xdr:rowOff>
    </xdr:to>
    <xdr:cxnSp macro="">
      <xdr:nvCxnSpPr>
        <xdr:cNvPr id="882" name="直線コネクタ 881">
          <a:extLst>
            <a:ext uri="{FF2B5EF4-FFF2-40B4-BE49-F238E27FC236}">
              <a16:creationId xmlns:a16="http://schemas.microsoft.com/office/drawing/2014/main" id="{0E514A70-4C39-484C-97E4-06E2DC8E7F0C}"/>
            </a:ext>
          </a:extLst>
        </xdr:cNvPr>
        <xdr:cNvCxnSpPr/>
      </xdr:nvCxnSpPr>
      <xdr:spPr>
        <a:xfrm>
          <a:off x="13703300" y="183723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98879</xdr:rowOff>
    </xdr:from>
    <xdr:to>
      <xdr:col>67</xdr:col>
      <xdr:colOff>101600</xdr:colOff>
      <xdr:row>107</xdr:row>
      <xdr:rowOff>29029</xdr:rowOff>
    </xdr:to>
    <xdr:sp macro="" textlink="">
      <xdr:nvSpPr>
        <xdr:cNvPr id="883" name="楕円 882">
          <a:extLst>
            <a:ext uri="{FF2B5EF4-FFF2-40B4-BE49-F238E27FC236}">
              <a16:creationId xmlns:a16="http://schemas.microsoft.com/office/drawing/2014/main" id="{159895C3-EAB1-4D43-AAE8-8F8C82150972}"/>
            </a:ext>
          </a:extLst>
        </xdr:cNvPr>
        <xdr:cNvSpPr/>
      </xdr:nvSpPr>
      <xdr:spPr>
        <a:xfrm>
          <a:off x="12763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149679</xdr:rowOff>
    </xdr:from>
    <xdr:to>
      <xdr:col>71</xdr:col>
      <xdr:colOff>177800</xdr:colOff>
      <xdr:row>107</xdr:row>
      <xdr:rowOff>27214</xdr:rowOff>
    </xdr:to>
    <xdr:cxnSp macro="">
      <xdr:nvCxnSpPr>
        <xdr:cNvPr id="884" name="直線コネクタ 883">
          <a:extLst>
            <a:ext uri="{FF2B5EF4-FFF2-40B4-BE49-F238E27FC236}">
              <a16:creationId xmlns:a16="http://schemas.microsoft.com/office/drawing/2014/main" id="{C2BEDE26-C3F1-49BB-900B-36BB7B31AF9D}"/>
            </a:ext>
          </a:extLst>
        </xdr:cNvPr>
        <xdr:cNvCxnSpPr/>
      </xdr:nvCxnSpPr>
      <xdr:spPr>
        <a:xfrm>
          <a:off x="12814300" y="1832337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885" name="n_1aveValue【公民館】&#10;有形固定資産減価償却率">
          <a:extLst>
            <a:ext uri="{FF2B5EF4-FFF2-40B4-BE49-F238E27FC236}">
              <a16:creationId xmlns:a16="http://schemas.microsoft.com/office/drawing/2014/main" id="{827FE916-B898-4DAF-B784-DD24B4AD1D9E}"/>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886" name="n_2aveValue【公民館】&#10;有形固定資産減価償却率">
          <a:extLst>
            <a:ext uri="{FF2B5EF4-FFF2-40B4-BE49-F238E27FC236}">
              <a16:creationId xmlns:a16="http://schemas.microsoft.com/office/drawing/2014/main" id="{81756768-139C-4D21-A80F-F94CC75ACC9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887" name="n_3aveValue【公民館】&#10;有形固定資産減価償却率">
          <a:extLst>
            <a:ext uri="{FF2B5EF4-FFF2-40B4-BE49-F238E27FC236}">
              <a16:creationId xmlns:a16="http://schemas.microsoft.com/office/drawing/2014/main" id="{A2252CEB-B289-4799-99DA-F4D211D2D7BB}"/>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888" name="n_4aveValue【公民館】&#10;有形固定資産減価償却率">
          <a:extLst>
            <a:ext uri="{FF2B5EF4-FFF2-40B4-BE49-F238E27FC236}">
              <a16:creationId xmlns:a16="http://schemas.microsoft.com/office/drawing/2014/main" id="{B3F2D0EB-6D41-4448-ABAC-E003B72B8496}"/>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889" name="n_1mainValue【公民館】&#10;有形固定資産減価償却率">
          <a:extLst>
            <a:ext uri="{FF2B5EF4-FFF2-40B4-BE49-F238E27FC236}">
              <a16:creationId xmlns:a16="http://schemas.microsoft.com/office/drawing/2014/main" id="{CD0C9CE5-2F49-4711-BABC-6BE9D6FB9AC4}"/>
            </a:ext>
          </a:extLst>
        </xdr:cNvPr>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100165</xdr:rowOff>
    </xdr:from>
    <xdr:ext cx="405111" cy="259045"/>
    <xdr:sp macro="" textlink="">
      <xdr:nvSpPr>
        <xdr:cNvPr id="890" name="n_2mainValue【公民館】&#10;有形固定資産減価償却率">
          <a:extLst>
            <a:ext uri="{FF2B5EF4-FFF2-40B4-BE49-F238E27FC236}">
              <a16:creationId xmlns:a16="http://schemas.microsoft.com/office/drawing/2014/main" id="{7873248E-7C56-447D-B33E-4D8EEF80084E}"/>
            </a:ext>
          </a:extLst>
        </xdr:cNvPr>
        <xdr:cNvSpPr txBox="1"/>
      </xdr:nvSpPr>
      <xdr:spPr>
        <a:xfrm>
          <a:off x="14389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69141</xdr:rowOff>
    </xdr:from>
    <xdr:ext cx="405111" cy="259045"/>
    <xdr:sp macro="" textlink="">
      <xdr:nvSpPr>
        <xdr:cNvPr id="891" name="n_3mainValue【公民館】&#10;有形固定資産減価償却率">
          <a:extLst>
            <a:ext uri="{FF2B5EF4-FFF2-40B4-BE49-F238E27FC236}">
              <a16:creationId xmlns:a16="http://schemas.microsoft.com/office/drawing/2014/main" id="{038B16AA-E71B-4EBB-B5EE-E17F4F0576B5}"/>
            </a:ext>
          </a:extLst>
        </xdr:cNvPr>
        <xdr:cNvSpPr txBox="1"/>
      </xdr:nvSpPr>
      <xdr:spPr>
        <a:xfrm>
          <a:off x="13500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20156</xdr:rowOff>
    </xdr:from>
    <xdr:ext cx="405111" cy="259045"/>
    <xdr:sp macro="" textlink="">
      <xdr:nvSpPr>
        <xdr:cNvPr id="892" name="n_4mainValue【公民館】&#10;有形固定資産減価償却率">
          <a:extLst>
            <a:ext uri="{FF2B5EF4-FFF2-40B4-BE49-F238E27FC236}">
              <a16:creationId xmlns:a16="http://schemas.microsoft.com/office/drawing/2014/main" id="{071E81EC-C950-45B7-B278-70329A0ECBA8}"/>
            </a:ext>
          </a:extLst>
        </xdr:cNvPr>
        <xdr:cNvSpPr txBox="1"/>
      </xdr:nvSpPr>
      <xdr:spPr>
        <a:xfrm>
          <a:off x="12611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ADDEED72-BAE9-43D6-B3B7-3412207076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6861B472-EEC6-41E9-A840-E23A53316ED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D1CFBE89-67A7-4E3C-857F-763A01A892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62EB7E85-001C-45AA-B351-8C3FECC29C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1FAAFB0-9A42-485B-8BAB-2425A9DAE2C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AF52A2B7-ED1E-4879-A938-A1A60233D32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66BA3410-3F1C-4561-8B87-8A9A1531E3A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C16AC43F-1BBF-47A3-9194-E076A59CD93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44EEC6B1-9B68-4297-AD43-0CE2ABA748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68351DE0-A2F8-4A41-AAFF-39A81C20578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03" name="直線コネクタ 902">
          <a:extLst>
            <a:ext uri="{FF2B5EF4-FFF2-40B4-BE49-F238E27FC236}">
              <a16:creationId xmlns:a16="http://schemas.microsoft.com/office/drawing/2014/main" id="{B92F9F14-7167-4064-9F57-3516AF83B42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4" name="テキスト ボックス 903">
          <a:extLst>
            <a:ext uri="{FF2B5EF4-FFF2-40B4-BE49-F238E27FC236}">
              <a16:creationId xmlns:a16="http://schemas.microsoft.com/office/drawing/2014/main" id="{514CECFC-C1EA-4AF8-9C85-2575D70125F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a:extLst>
            <a:ext uri="{FF2B5EF4-FFF2-40B4-BE49-F238E27FC236}">
              <a16:creationId xmlns:a16="http://schemas.microsoft.com/office/drawing/2014/main" id="{72C75E4E-E571-468B-9D95-2B68D26A96E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a:extLst>
            <a:ext uri="{FF2B5EF4-FFF2-40B4-BE49-F238E27FC236}">
              <a16:creationId xmlns:a16="http://schemas.microsoft.com/office/drawing/2014/main" id="{45D7D95F-D1D3-4AA2-946D-648107D144C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7" name="直線コネクタ 906">
          <a:extLst>
            <a:ext uri="{FF2B5EF4-FFF2-40B4-BE49-F238E27FC236}">
              <a16:creationId xmlns:a16="http://schemas.microsoft.com/office/drawing/2014/main" id="{C1C3CC85-65F0-447B-B1B0-EE35376A7E53}"/>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8" name="テキスト ボックス 907">
          <a:extLst>
            <a:ext uri="{FF2B5EF4-FFF2-40B4-BE49-F238E27FC236}">
              <a16:creationId xmlns:a16="http://schemas.microsoft.com/office/drawing/2014/main" id="{9121BF0E-B8BA-4E01-94F5-029A515CD254}"/>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E1294D83-8CA5-47BD-B554-B91C53467F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C5D091C3-75A0-4CF8-9815-AD4D4EECA65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a:extLst>
            <a:ext uri="{FF2B5EF4-FFF2-40B4-BE49-F238E27FC236}">
              <a16:creationId xmlns:a16="http://schemas.microsoft.com/office/drawing/2014/main" id="{0A335BC4-2150-4B0A-BB76-986F83B01A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912" name="直線コネクタ 911">
          <a:extLst>
            <a:ext uri="{FF2B5EF4-FFF2-40B4-BE49-F238E27FC236}">
              <a16:creationId xmlns:a16="http://schemas.microsoft.com/office/drawing/2014/main" id="{7B6D261F-643D-44B8-97BF-6C108AFC636A}"/>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913" name="【公民館】&#10;一人当たり面積最小値テキスト">
          <a:extLst>
            <a:ext uri="{FF2B5EF4-FFF2-40B4-BE49-F238E27FC236}">
              <a16:creationId xmlns:a16="http://schemas.microsoft.com/office/drawing/2014/main" id="{238A448F-9E9C-4E4C-9F2B-6D382452D439}"/>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914" name="直線コネクタ 913">
          <a:extLst>
            <a:ext uri="{FF2B5EF4-FFF2-40B4-BE49-F238E27FC236}">
              <a16:creationId xmlns:a16="http://schemas.microsoft.com/office/drawing/2014/main" id="{11229AAD-BEBD-4CDE-88FC-25D7A1E86B0A}"/>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915" name="【公民館】&#10;一人当たり面積最大値テキスト">
          <a:extLst>
            <a:ext uri="{FF2B5EF4-FFF2-40B4-BE49-F238E27FC236}">
              <a16:creationId xmlns:a16="http://schemas.microsoft.com/office/drawing/2014/main" id="{C4A94A10-3FAB-47D5-B73D-DA79562E9789}"/>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916" name="直線コネクタ 915">
          <a:extLst>
            <a:ext uri="{FF2B5EF4-FFF2-40B4-BE49-F238E27FC236}">
              <a16:creationId xmlns:a16="http://schemas.microsoft.com/office/drawing/2014/main" id="{6000247D-1343-4139-A191-4F126F147B12}"/>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917" name="【公民館】&#10;一人当たり面積平均値テキスト">
          <a:extLst>
            <a:ext uri="{FF2B5EF4-FFF2-40B4-BE49-F238E27FC236}">
              <a16:creationId xmlns:a16="http://schemas.microsoft.com/office/drawing/2014/main" id="{0AC83BDA-711E-4E05-9A4C-04CC6525D3FE}"/>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18" name="フローチャート: 判断 917">
          <a:extLst>
            <a:ext uri="{FF2B5EF4-FFF2-40B4-BE49-F238E27FC236}">
              <a16:creationId xmlns:a16="http://schemas.microsoft.com/office/drawing/2014/main" id="{3A5D14F0-00C5-46B7-BB67-338890799221}"/>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919" name="フローチャート: 判断 918">
          <a:extLst>
            <a:ext uri="{FF2B5EF4-FFF2-40B4-BE49-F238E27FC236}">
              <a16:creationId xmlns:a16="http://schemas.microsoft.com/office/drawing/2014/main" id="{C27C97FA-5922-4BE1-BCDE-B8D8CF25D1EE}"/>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920" name="フローチャート: 判断 919">
          <a:extLst>
            <a:ext uri="{FF2B5EF4-FFF2-40B4-BE49-F238E27FC236}">
              <a16:creationId xmlns:a16="http://schemas.microsoft.com/office/drawing/2014/main" id="{0B1CF142-8C01-4BA6-87B2-D9511BFD2406}"/>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921" name="フローチャート: 判断 920">
          <a:extLst>
            <a:ext uri="{FF2B5EF4-FFF2-40B4-BE49-F238E27FC236}">
              <a16:creationId xmlns:a16="http://schemas.microsoft.com/office/drawing/2014/main" id="{4D94AFD3-4EDC-4871-BC1D-D7985B337B32}"/>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922" name="フローチャート: 判断 921">
          <a:extLst>
            <a:ext uri="{FF2B5EF4-FFF2-40B4-BE49-F238E27FC236}">
              <a16:creationId xmlns:a16="http://schemas.microsoft.com/office/drawing/2014/main" id="{84BD21AA-187A-4436-891E-9C69630FFAA1}"/>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B1F10D5F-6FC4-4E23-AB2D-664BB96915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E466A53-C4A8-4872-9706-AC8EACE0B4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2E776009-9A46-42C7-A89E-093C11BA353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E0C03F8D-4B47-466B-AA48-F0CD36D677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A0245FDA-CF05-407C-889B-82DF741FE7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24828</xdr:rowOff>
    </xdr:from>
    <xdr:to>
      <xdr:col>116</xdr:col>
      <xdr:colOff>114300</xdr:colOff>
      <xdr:row>103</xdr:row>
      <xdr:rowOff>126428</xdr:rowOff>
    </xdr:to>
    <xdr:sp macro="" textlink="">
      <xdr:nvSpPr>
        <xdr:cNvPr id="928" name="楕円 927">
          <a:extLst>
            <a:ext uri="{FF2B5EF4-FFF2-40B4-BE49-F238E27FC236}">
              <a16:creationId xmlns:a16="http://schemas.microsoft.com/office/drawing/2014/main" id="{602201C1-8BFF-40CD-95FA-6413B345B4F0}"/>
            </a:ext>
          </a:extLst>
        </xdr:cNvPr>
        <xdr:cNvSpPr/>
      </xdr:nvSpPr>
      <xdr:spPr>
        <a:xfrm>
          <a:off x="22110700" y="176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47705</xdr:rowOff>
    </xdr:from>
    <xdr:ext cx="469744" cy="259045"/>
    <xdr:sp macro="" textlink="">
      <xdr:nvSpPr>
        <xdr:cNvPr id="929" name="【公民館】&#10;一人当たり面積該当値テキスト">
          <a:extLst>
            <a:ext uri="{FF2B5EF4-FFF2-40B4-BE49-F238E27FC236}">
              <a16:creationId xmlns:a16="http://schemas.microsoft.com/office/drawing/2014/main" id="{E900FCBA-4E6D-47C7-B781-D2A52459AEB4}"/>
            </a:ext>
          </a:extLst>
        </xdr:cNvPr>
        <xdr:cNvSpPr txBox="1"/>
      </xdr:nvSpPr>
      <xdr:spPr>
        <a:xfrm>
          <a:off x="22199600" y="1753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54547</xdr:rowOff>
    </xdr:from>
    <xdr:to>
      <xdr:col>112</xdr:col>
      <xdr:colOff>38100</xdr:colOff>
      <xdr:row>103</xdr:row>
      <xdr:rowOff>156147</xdr:rowOff>
    </xdr:to>
    <xdr:sp macro="" textlink="">
      <xdr:nvSpPr>
        <xdr:cNvPr id="930" name="楕円 929">
          <a:extLst>
            <a:ext uri="{FF2B5EF4-FFF2-40B4-BE49-F238E27FC236}">
              <a16:creationId xmlns:a16="http://schemas.microsoft.com/office/drawing/2014/main" id="{7EBACDE1-86F7-4B9D-B8EA-D41B4907AD71}"/>
            </a:ext>
          </a:extLst>
        </xdr:cNvPr>
        <xdr:cNvSpPr/>
      </xdr:nvSpPr>
      <xdr:spPr>
        <a:xfrm>
          <a:off x="21272500" y="177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75628</xdr:rowOff>
    </xdr:from>
    <xdr:to>
      <xdr:col>116</xdr:col>
      <xdr:colOff>63500</xdr:colOff>
      <xdr:row>103</xdr:row>
      <xdr:rowOff>105347</xdr:rowOff>
    </xdr:to>
    <xdr:cxnSp macro="">
      <xdr:nvCxnSpPr>
        <xdr:cNvPr id="931" name="直線コネクタ 930">
          <a:extLst>
            <a:ext uri="{FF2B5EF4-FFF2-40B4-BE49-F238E27FC236}">
              <a16:creationId xmlns:a16="http://schemas.microsoft.com/office/drawing/2014/main" id="{E60AE500-118B-4550-BE88-B1A5A0B19D83}"/>
            </a:ext>
          </a:extLst>
        </xdr:cNvPr>
        <xdr:cNvCxnSpPr/>
      </xdr:nvCxnSpPr>
      <xdr:spPr>
        <a:xfrm flipV="1">
          <a:off x="21323300" y="17734978"/>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69977</xdr:rowOff>
    </xdr:from>
    <xdr:to>
      <xdr:col>107</xdr:col>
      <xdr:colOff>101600</xdr:colOff>
      <xdr:row>104</xdr:row>
      <xdr:rowOff>127</xdr:rowOff>
    </xdr:to>
    <xdr:sp macro="" textlink="">
      <xdr:nvSpPr>
        <xdr:cNvPr id="932" name="楕円 931">
          <a:extLst>
            <a:ext uri="{FF2B5EF4-FFF2-40B4-BE49-F238E27FC236}">
              <a16:creationId xmlns:a16="http://schemas.microsoft.com/office/drawing/2014/main" id="{32E43986-1DB2-474D-A915-6EE09D4BD9D7}"/>
            </a:ext>
          </a:extLst>
        </xdr:cNvPr>
        <xdr:cNvSpPr/>
      </xdr:nvSpPr>
      <xdr:spPr>
        <a:xfrm>
          <a:off x="20383500" y="177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105347</xdr:rowOff>
    </xdr:from>
    <xdr:to>
      <xdr:col>111</xdr:col>
      <xdr:colOff>177800</xdr:colOff>
      <xdr:row>103</xdr:row>
      <xdr:rowOff>120777</xdr:rowOff>
    </xdr:to>
    <xdr:cxnSp macro="">
      <xdr:nvCxnSpPr>
        <xdr:cNvPr id="933" name="直線コネクタ 932">
          <a:extLst>
            <a:ext uri="{FF2B5EF4-FFF2-40B4-BE49-F238E27FC236}">
              <a16:creationId xmlns:a16="http://schemas.microsoft.com/office/drawing/2014/main" id="{287DC696-4454-4C3A-B3A1-72668B9215DD}"/>
            </a:ext>
          </a:extLst>
        </xdr:cNvPr>
        <xdr:cNvCxnSpPr/>
      </xdr:nvCxnSpPr>
      <xdr:spPr>
        <a:xfrm flipV="1">
          <a:off x="20434300" y="17764697"/>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89408</xdr:rowOff>
    </xdr:from>
    <xdr:to>
      <xdr:col>102</xdr:col>
      <xdr:colOff>165100</xdr:colOff>
      <xdr:row>104</xdr:row>
      <xdr:rowOff>19558</xdr:rowOff>
    </xdr:to>
    <xdr:sp macro="" textlink="">
      <xdr:nvSpPr>
        <xdr:cNvPr id="934" name="楕円 933">
          <a:extLst>
            <a:ext uri="{FF2B5EF4-FFF2-40B4-BE49-F238E27FC236}">
              <a16:creationId xmlns:a16="http://schemas.microsoft.com/office/drawing/2014/main" id="{70F08944-0788-433C-9294-38A6B2407495}"/>
            </a:ext>
          </a:extLst>
        </xdr:cNvPr>
        <xdr:cNvSpPr/>
      </xdr:nvSpPr>
      <xdr:spPr>
        <a:xfrm>
          <a:off x="19494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120777</xdr:rowOff>
    </xdr:from>
    <xdr:to>
      <xdr:col>107</xdr:col>
      <xdr:colOff>50800</xdr:colOff>
      <xdr:row>103</xdr:row>
      <xdr:rowOff>140208</xdr:rowOff>
    </xdr:to>
    <xdr:cxnSp macro="">
      <xdr:nvCxnSpPr>
        <xdr:cNvPr id="935" name="直線コネクタ 934">
          <a:extLst>
            <a:ext uri="{FF2B5EF4-FFF2-40B4-BE49-F238E27FC236}">
              <a16:creationId xmlns:a16="http://schemas.microsoft.com/office/drawing/2014/main" id="{827292D7-3B2C-490D-84E2-5622D534050D}"/>
            </a:ext>
          </a:extLst>
        </xdr:cNvPr>
        <xdr:cNvCxnSpPr/>
      </xdr:nvCxnSpPr>
      <xdr:spPr>
        <a:xfrm flipV="1">
          <a:off x="19545300" y="1778012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15684</xdr:rowOff>
    </xdr:from>
    <xdr:to>
      <xdr:col>98</xdr:col>
      <xdr:colOff>38100</xdr:colOff>
      <xdr:row>104</xdr:row>
      <xdr:rowOff>117284</xdr:rowOff>
    </xdr:to>
    <xdr:sp macro="" textlink="">
      <xdr:nvSpPr>
        <xdr:cNvPr id="936" name="楕円 935">
          <a:extLst>
            <a:ext uri="{FF2B5EF4-FFF2-40B4-BE49-F238E27FC236}">
              <a16:creationId xmlns:a16="http://schemas.microsoft.com/office/drawing/2014/main" id="{66DE4097-021D-46B2-8F4C-AA25C51B8E7D}"/>
            </a:ext>
          </a:extLst>
        </xdr:cNvPr>
        <xdr:cNvSpPr/>
      </xdr:nvSpPr>
      <xdr:spPr>
        <a:xfrm>
          <a:off x="18605500" y="178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140208</xdr:rowOff>
    </xdr:from>
    <xdr:to>
      <xdr:col>102</xdr:col>
      <xdr:colOff>114300</xdr:colOff>
      <xdr:row>104</xdr:row>
      <xdr:rowOff>66484</xdr:rowOff>
    </xdr:to>
    <xdr:cxnSp macro="">
      <xdr:nvCxnSpPr>
        <xdr:cNvPr id="937" name="直線コネクタ 936">
          <a:extLst>
            <a:ext uri="{FF2B5EF4-FFF2-40B4-BE49-F238E27FC236}">
              <a16:creationId xmlns:a16="http://schemas.microsoft.com/office/drawing/2014/main" id="{690ABAFC-4561-489D-815B-10F8A665C9B9}"/>
            </a:ext>
          </a:extLst>
        </xdr:cNvPr>
        <xdr:cNvCxnSpPr/>
      </xdr:nvCxnSpPr>
      <xdr:spPr>
        <a:xfrm flipV="1">
          <a:off x="18656300" y="17799558"/>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938" name="n_1aveValue【公民館】&#10;一人当たり面積">
          <a:extLst>
            <a:ext uri="{FF2B5EF4-FFF2-40B4-BE49-F238E27FC236}">
              <a16:creationId xmlns:a16="http://schemas.microsoft.com/office/drawing/2014/main" id="{8599E385-97AB-4C81-8C16-4FB1239FA833}"/>
            </a:ext>
          </a:extLst>
        </xdr:cNvPr>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939" name="n_2aveValue【公民館】&#10;一人当たり面積">
          <a:extLst>
            <a:ext uri="{FF2B5EF4-FFF2-40B4-BE49-F238E27FC236}">
              <a16:creationId xmlns:a16="http://schemas.microsoft.com/office/drawing/2014/main" id="{CE07563C-BD37-4E60-9928-608786FE17D3}"/>
            </a:ext>
          </a:extLst>
        </xdr:cNvPr>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940" name="n_3aveValue【公民館】&#10;一人当たり面積">
          <a:extLst>
            <a:ext uri="{FF2B5EF4-FFF2-40B4-BE49-F238E27FC236}">
              <a16:creationId xmlns:a16="http://schemas.microsoft.com/office/drawing/2014/main" id="{33DDE900-9629-4744-878F-ACB43DBCE096}"/>
            </a:ext>
          </a:extLst>
        </xdr:cNvPr>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941" name="n_4aveValue【公民館】&#10;一人当たり面積">
          <a:extLst>
            <a:ext uri="{FF2B5EF4-FFF2-40B4-BE49-F238E27FC236}">
              <a16:creationId xmlns:a16="http://schemas.microsoft.com/office/drawing/2014/main" id="{E5C84C62-EA34-421B-B47B-FE65ADC39202}"/>
            </a:ext>
          </a:extLst>
        </xdr:cNvPr>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1224</xdr:rowOff>
    </xdr:from>
    <xdr:ext cx="469744" cy="259045"/>
    <xdr:sp macro="" textlink="">
      <xdr:nvSpPr>
        <xdr:cNvPr id="942" name="n_1mainValue【公民館】&#10;一人当たり面積">
          <a:extLst>
            <a:ext uri="{FF2B5EF4-FFF2-40B4-BE49-F238E27FC236}">
              <a16:creationId xmlns:a16="http://schemas.microsoft.com/office/drawing/2014/main" id="{B268FD77-0CCB-4A9B-AEC7-928ED64AED92}"/>
            </a:ext>
          </a:extLst>
        </xdr:cNvPr>
        <xdr:cNvSpPr txBox="1"/>
      </xdr:nvSpPr>
      <xdr:spPr>
        <a:xfrm>
          <a:off x="21075727" y="1748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16654</xdr:rowOff>
    </xdr:from>
    <xdr:ext cx="469744" cy="259045"/>
    <xdr:sp macro="" textlink="">
      <xdr:nvSpPr>
        <xdr:cNvPr id="943" name="n_2mainValue【公民館】&#10;一人当たり面積">
          <a:extLst>
            <a:ext uri="{FF2B5EF4-FFF2-40B4-BE49-F238E27FC236}">
              <a16:creationId xmlns:a16="http://schemas.microsoft.com/office/drawing/2014/main" id="{9BEC039C-FF42-43CD-8502-E32AF03CE621}"/>
            </a:ext>
          </a:extLst>
        </xdr:cNvPr>
        <xdr:cNvSpPr txBox="1"/>
      </xdr:nvSpPr>
      <xdr:spPr>
        <a:xfrm>
          <a:off x="20199427" y="1750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36085</xdr:rowOff>
    </xdr:from>
    <xdr:ext cx="469744" cy="259045"/>
    <xdr:sp macro="" textlink="">
      <xdr:nvSpPr>
        <xdr:cNvPr id="944" name="n_3mainValue【公民館】&#10;一人当たり面積">
          <a:extLst>
            <a:ext uri="{FF2B5EF4-FFF2-40B4-BE49-F238E27FC236}">
              <a16:creationId xmlns:a16="http://schemas.microsoft.com/office/drawing/2014/main" id="{B5F78C8E-6457-4E08-9662-6E5F94B2319D}"/>
            </a:ext>
          </a:extLst>
        </xdr:cNvPr>
        <xdr:cNvSpPr txBox="1"/>
      </xdr:nvSpPr>
      <xdr:spPr>
        <a:xfrm>
          <a:off x="19310427" y="1752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133811</xdr:rowOff>
    </xdr:from>
    <xdr:ext cx="469744" cy="259045"/>
    <xdr:sp macro="" textlink="">
      <xdr:nvSpPr>
        <xdr:cNvPr id="945" name="n_4mainValue【公民館】&#10;一人当たり面積">
          <a:extLst>
            <a:ext uri="{FF2B5EF4-FFF2-40B4-BE49-F238E27FC236}">
              <a16:creationId xmlns:a16="http://schemas.microsoft.com/office/drawing/2014/main" id="{888FEC55-38BA-4B9A-84C6-B4948AF0FC5A}"/>
            </a:ext>
          </a:extLst>
        </xdr:cNvPr>
        <xdr:cNvSpPr txBox="1"/>
      </xdr:nvSpPr>
      <xdr:spPr>
        <a:xfrm>
          <a:off x="18421427" y="1762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1E19734-DB21-4AF9-B2FA-AB6486440AA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E3D93B8B-1E8A-4678-A6AB-BC54938EFA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3A48846-D3E6-47B6-8617-4165E8C2EF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全体的な傾向として、施設の維持管理は補修で対応し、大規模改修・建て替えなどは国庫補助金などの財源が無い限りは実施しないため、減価償却率が年々高くなっている。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道路長寿命化計画を策定し、計画に基づき補修を実施しているが、減価償却率が年々高くなっている。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橋梁長寿命化計画を策定し、計画に基づき補修を実施しているが、減価償却率が年々高くなっている。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県営事業負担金及び国庫補助事業により、定期的に更新をしているが、減価償却率が年々高くなっている。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968DD1-8A23-4532-A017-5DDFEC86B7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42EA42-2FAD-4411-AC82-526AD076D1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DD337A-7856-4DE9-A2AE-852B70C63F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8B6D49-83F1-4B96-8A9A-576B9C00D0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C4A6D0-3BF1-4B7C-B41D-4625886E6AB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D24F1F-B1F3-475C-9B65-23D6D6CF94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3A1AEA-729C-41CD-9FDC-CDD18AA94C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5BB0D8-35BA-47FE-8DCB-8DB4810B1F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F4F095-78A1-4940-9A71-3275D01F7A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B2D557-68E1-42D8-B7AA-F640BFC437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
6,371
140.74
7,386,587
7,008,366
298,521
3,700,666
8,178,648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0FC9B0-528E-490C-BC75-38E2C315A0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7E9D7A9-88D3-46B1-8092-DD8569C2291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8425A6-5373-4DE9-A42F-86BFA73712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F2EBF0-5FFF-4A42-BBC0-5A8EC3EEE8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1B6058-5A61-43E6-87B8-8C515051EB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1BA8E1-B3DC-45F0-919B-1EC83DD2BDC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BCCE79-00E8-4219-8C20-6DF9062C47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43F769-A956-42B9-8530-B9AB8A6EDD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DFF243-4186-4513-AB52-0E98FDFF37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D83D5A-96FC-4AE2-969C-DBD117142E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0DE681-9555-4829-966A-C20F88D7F1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ED0909-454C-481F-9382-DA9635B403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910E66-5B51-4B7C-AB6D-35D45AB6A4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D96586-622E-4D5F-8439-A9E53C07D6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05A6672-AC62-403C-9F83-5924A1F9CE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171BE3-C038-4719-8072-FF23DD5780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F9B153-8726-488B-92FB-CDE3A6F70C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1FE16D-C085-484E-B461-333AD5FBFA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5F1475-5C58-4187-A718-BD572A52DAB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D7B8494-A34D-4249-AF81-547F74A7D63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87FAD4D-33F7-4304-83A8-0FD55BB6A3E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C331A6-983D-4FA9-B2A2-CE67E5B4EA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74ADADF-5497-4526-8444-9F7516BD22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7E05A5-6BD6-45D1-BD2A-85F0393267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463C2F1-3BEA-4F3D-9FA2-C68247F017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CFAD3D-EFD5-45CB-9F71-2DEE5393A5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9E5AD1B-A539-45CA-96C9-B68535C7DD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2AFB8D-4F17-4E87-960E-E731A8A011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204790-DBDF-4D91-8D1E-F7B6EBB8BB7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47FC90-0793-47AB-9584-258ABED5FC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3405C74-A892-41CF-97FA-104957DCC6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2D7523-2164-4947-9694-9AF942ADA26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894FFC5-52A1-4FE0-898C-5280463C52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07425AC-6545-47F7-84DF-2DD84BF79EA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6BC50CA-4C4F-4DF8-84D9-D2A9E78B9D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575C9DE-B74F-4A52-AD12-AE7C92A094F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948EF38-95DB-4155-BDBF-18B593DC0BE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74C2103-D672-465A-BA1E-A52977E4749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08B26B-5BC5-4B0D-A758-9441721522D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6734617-2DB8-4A1F-8A7B-8CCF7D2B3B3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CB83B63-7A0F-4962-B5B3-DA3A0C91681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2A1823C-BF9C-4496-95D3-35BABEFD5C9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EA9255F-29C0-4932-8864-6AB7D6E07E7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BF90C64-B25B-4AEB-9AAA-BDEA7B201D8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114F62B-7834-4456-9895-8EA3C8A4E0E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D73EE91-2795-4BA4-B9FE-356F6F16A5C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91351DA-2B2B-4655-A487-21D70E22961F}"/>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1A92E10-6956-49E7-9B74-DFF771DF616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D43419F-4973-4A65-B566-54DBCBFBE4D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D153B35-21F5-49A2-96AC-28CCF95B4DF4}"/>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75D3EA22-BD8B-4AA2-9032-BDAC776F8F1B}"/>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9E141B4C-92A0-42A2-93C7-EF5DAA9774E3}"/>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45206F3C-239E-4C05-8100-9254C8B5EDA4}"/>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55C5B5F8-8984-4711-8EEF-B64DA7966D81}"/>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81A584A3-99BF-4BD2-9A6B-DCF5A44A5734}"/>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5B6C7BE8-A3B9-415D-8556-EA2BC70174E3}"/>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7F710C46-EDEE-4E40-8443-76B12AA752D4}"/>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2E9D7F1-EF3F-4B7B-827D-923F9196FD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7C3179-3ACB-4FC0-910C-9DEA0735047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30371E-D155-40E9-A402-403F70D13D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4393A5-E6D5-4A83-8075-63CA2F582C9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0BC65FE-9F1F-40C6-8267-8F3B1F9732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a:extLst>
            <a:ext uri="{FF2B5EF4-FFF2-40B4-BE49-F238E27FC236}">
              <a16:creationId xmlns:a16="http://schemas.microsoft.com/office/drawing/2014/main" id="{E66EDD22-6D7B-4435-A861-85A58D776078}"/>
            </a:ext>
          </a:extLst>
        </xdr:cNvPr>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28320</xdr:rowOff>
    </xdr:from>
    <xdr:ext cx="405111" cy="259045"/>
    <xdr:sp macro="" textlink="">
      <xdr:nvSpPr>
        <xdr:cNvPr id="75" name="【図書館】&#10;有形固定資産減価償却率該当値テキスト">
          <a:extLst>
            <a:ext uri="{FF2B5EF4-FFF2-40B4-BE49-F238E27FC236}">
              <a16:creationId xmlns:a16="http://schemas.microsoft.com/office/drawing/2014/main" id="{78AD9F41-B535-4C72-81BA-AF234F64F7CF}"/>
            </a:ext>
          </a:extLst>
        </xdr:cNvPr>
        <xdr:cNvSpPr txBox="1"/>
      </xdr:nvSpPr>
      <xdr:spPr>
        <a:xfrm>
          <a:off x="4673600"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a:extLst>
            <a:ext uri="{FF2B5EF4-FFF2-40B4-BE49-F238E27FC236}">
              <a16:creationId xmlns:a16="http://schemas.microsoft.com/office/drawing/2014/main" id="{29DEA653-25EF-4E95-8314-3AC2EAC4557F}"/>
            </a:ext>
          </a:extLst>
        </xdr:cNvPr>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100693</xdr:rowOff>
    </xdr:to>
    <xdr:cxnSp macro="">
      <xdr:nvCxnSpPr>
        <xdr:cNvPr id="77" name="直線コネクタ 76">
          <a:extLst>
            <a:ext uri="{FF2B5EF4-FFF2-40B4-BE49-F238E27FC236}">
              <a16:creationId xmlns:a16="http://schemas.microsoft.com/office/drawing/2014/main" id="{050CD6B8-8033-4439-A2BD-A90BAD43BF4B}"/>
            </a:ext>
          </a:extLst>
        </xdr:cNvPr>
        <xdr:cNvCxnSpPr/>
      </xdr:nvCxnSpPr>
      <xdr:spPr>
        <a:xfrm>
          <a:off x="3797300" y="65864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4E45636A-07FD-4105-9FD7-9103E64C256E}"/>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71301</xdr:rowOff>
    </xdr:to>
    <xdr:cxnSp macro="">
      <xdr:nvCxnSpPr>
        <xdr:cNvPr id="79" name="直線コネクタ 78">
          <a:extLst>
            <a:ext uri="{FF2B5EF4-FFF2-40B4-BE49-F238E27FC236}">
              <a16:creationId xmlns:a16="http://schemas.microsoft.com/office/drawing/2014/main" id="{EC84F0B5-16CE-4505-ACBC-971821B60FEE}"/>
            </a:ext>
          </a:extLst>
        </xdr:cNvPr>
        <xdr:cNvCxnSpPr/>
      </xdr:nvCxnSpPr>
      <xdr:spPr>
        <a:xfrm>
          <a:off x="2908300" y="65749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5C2203C0-BBE7-485C-9C02-1D1AEF722386}"/>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6FF3D929-1F39-4DF3-B0B2-F8D21114F8C7}"/>
            </a:ext>
          </a:extLst>
        </xdr:cNvPr>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B4907C95-987C-4E89-AE97-C2FD2EE4D42D}"/>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6F1CD7F9-EB0B-426C-815A-D93C5646643F}"/>
            </a:ext>
          </a:extLst>
        </xdr:cNvPr>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1F99D74E-D6C9-4AF1-9B2F-6ABC52170CC9}"/>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a:extLst>
            <a:ext uri="{FF2B5EF4-FFF2-40B4-BE49-F238E27FC236}">
              <a16:creationId xmlns:a16="http://schemas.microsoft.com/office/drawing/2014/main" id="{AB84622D-E293-4D4A-ADD8-9BB33F6BD21B}"/>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a:extLst>
            <a:ext uri="{FF2B5EF4-FFF2-40B4-BE49-F238E27FC236}">
              <a16:creationId xmlns:a16="http://schemas.microsoft.com/office/drawing/2014/main" id="{36CBEABD-5EA0-4D62-BB56-D96811D81D05}"/>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a:extLst>
            <a:ext uri="{FF2B5EF4-FFF2-40B4-BE49-F238E27FC236}">
              <a16:creationId xmlns:a16="http://schemas.microsoft.com/office/drawing/2014/main" id="{73633C10-66ED-4818-8D88-424C724E0A20}"/>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id="{04DCD129-9CC4-49F4-8C2D-0AA238C3B197}"/>
            </a:ext>
          </a:extLst>
        </xdr:cNvPr>
        <xdr:cNvSpPr txBox="1"/>
      </xdr:nvSpPr>
      <xdr:spPr>
        <a:xfrm>
          <a:off x="3582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id="{9B88B9F0-DC4A-4E61-A3F5-8212D0FA2853}"/>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1DA727D9-FDEC-4AE7-9B70-9DE929B8A124}"/>
            </a:ext>
          </a:extLst>
        </xdr:cNvPr>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DA961E58-3578-4E1B-9BA3-A017585EDC08}"/>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AF8A55E-FFF6-42F9-983B-BCAFB05047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A2E5D3B-DA52-4A1F-AC04-6A728484F7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6AC6018-A1B4-4AD5-A41A-CCAF02CD03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312EC25-8060-4656-8D41-DFB78ACE3C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98DC4CE-CA10-4958-BFC2-3AFE2B3597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5679422-0F3B-47FF-A1C6-3438B0EBFF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7189974-12E2-489A-A0DD-4847425BFF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3EA4D25-094E-41FF-BC0B-F4BB6B0A9C2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19F9D47-5D5D-46AC-A466-966B7EFC986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6B28BC6-6D10-4D69-94AC-66FE2D4FF2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DE7A07E-7457-4A82-ACA8-2F35F59D85D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8FA58E6-28D9-45A7-8861-A933EE202A7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795444B-8169-4D84-9256-DC690B1DEAD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2D91B67-528E-439B-928A-BE2B32C4A32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88820DF-BE57-4715-A082-C5C1E1B049C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65A6F66-2CB5-467E-A515-D7B27EC2AF4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237026D-06FE-42FE-90DF-3680F16FA71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1A41266-B13A-4B21-B549-D04420B6AC1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761C929-7C2F-47F5-B767-22F9964610E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07F362F-35A9-45AF-BA11-D81FA64018A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5DB1913-8E9F-4EA0-A39F-2D977F974B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E73A809-6B65-4D21-A718-832ABF9C89E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70FE6B7-6C61-41F7-9D8F-C4DD1678D5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21859C62-54C4-476B-A448-07C49DD97D6E}"/>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CB973415-BA8D-41C1-84B8-BF72FC5C123A}"/>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7AE0FFE1-BC3B-4749-A59F-C696A578D7C2}"/>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318566F3-1F2E-49A1-8B06-9DF44E514188}"/>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a:extLst>
            <a:ext uri="{FF2B5EF4-FFF2-40B4-BE49-F238E27FC236}">
              <a16:creationId xmlns:a16="http://schemas.microsoft.com/office/drawing/2014/main" id="{D44D9004-85A0-4C9B-9A7C-EA557A1B90AB}"/>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20" name="【図書館】&#10;一人当たり面積平均値テキスト">
          <a:extLst>
            <a:ext uri="{FF2B5EF4-FFF2-40B4-BE49-F238E27FC236}">
              <a16:creationId xmlns:a16="http://schemas.microsoft.com/office/drawing/2014/main" id="{54C8A723-52F0-4D0D-B40F-F919AE69A570}"/>
            </a:ext>
          </a:extLst>
        </xdr:cNvPr>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a:extLst>
            <a:ext uri="{FF2B5EF4-FFF2-40B4-BE49-F238E27FC236}">
              <a16:creationId xmlns:a16="http://schemas.microsoft.com/office/drawing/2014/main" id="{FE3B745C-C66B-4D61-88A6-08D7C5D45CE0}"/>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a:extLst>
            <a:ext uri="{FF2B5EF4-FFF2-40B4-BE49-F238E27FC236}">
              <a16:creationId xmlns:a16="http://schemas.microsoft.com/office/drawing/2014/main" id="{CD799EB7-B5BB-48CA-87D7-1E84B304F1CC}"/>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a16="http://schemas.microsoft.com/office/drawing/2014/main" id="{07A2A301-BDEB-4729-B589-FBFF6329625D}"/>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a16="http://schemas.microsoft.com/office/drawing/2014/main" id="{AA91CA8D-5450-485E-B30D-1334E49AF449}"/>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a:extLst>
            <a:ext uri="{FF2B5EF4-FFF2-40B4-BE49-F238E27FC236}">
              <a16:creationId xmlns:a16="http://schemas.microsoft.com/office/drawing/2014/main" id="{5E531C24-C0ED-4F17-96A6-8D303F26AF65}"/>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F1336E-C20A-46EA-91E8-86DBCC5D1B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B6F4A0-2260-4D8F-8AE1-D774F32930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FB4E830-262D-4B30-91A0-47D9BB322A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5EA21FD-F2F2-4FD2-9EC8-492787654CB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01A85D4-D920-4177-998E-CE635FC1A6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67310</xdr:rowOff>
    </xdr:from>
    <xdr:to>
      <xdr:col>55</xdr:col>
      <xdr:colOff>50800</xdr:colOff>
      <xdr:row>39</xdr:row>
      <xdr:rowOff>168910</xdr:rowOff>
    </xdr:to>
    <xdr:sp macro="" textlink="">
      <xdr:nvSpPr>
        <xdr:cNvPr id="131" name="楕円 130">
          <a:extLst>
            <a:ext uri="{FF2B5EF4-FFF2-40B4-BE49-F238E27FC236}">
              <a16:creationId xmlns:a16="http://schemas.microsoft.com/office/drawing/2014/main" id="{EA09DAE5-9592-40D4-A966-D63D03DDFF35}"/>
            </a:ext>
          </a:extLst>
        </xdr:cNvPr>
        <xdr:cNvSpPr/>
      </xdr:nvSpPr>
      <xdr:spPr>
        <a:xfrm>
          <a:off x="10426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90187</xdr:rowOff>
    </xdr:from>
    <xdr:ext cx="469744" cy="259045"/>
    <xdr:sp macro="" textlink="">
      <xdr:nvSpPr>
        <xdr:cNvPr id="132" name="【図書館】&#10;一人当たり面積該当値テキスト">
          <a:extLst>
            <a:ext uri="{FF2B5EF4-FFF2-40B4-BE49-F238E27FC236}">
              <a16:creationId xmlns:a16="http://schemas.microsoft.com/office/drawing/2014/main" id="{B9D0CEFD-99FE-4618-A370-CEBE58B76DB1}"/>
            </a:ext>
          </a:extLst>
        </xdr:cNvPr>
        <xdr:cNvSpPr txBox="1"/>
      </xdr:nvSpPr>
      <xdr:spPr>
        <a:xfrm>
          <a:off x="10515600"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78740</xdr:rowOff>
    </xdr:from>
    <xdr:to>
      <xdr:col>50</xdr:col>
      <xdr:colOff>165100</xdr:colOff>
      <xdr:row>40</xdr:row>
      <xdr:rowOff>8890</xdr:rowOff>
    </xdr:to>
    <xdr:sp macro="" textlink="">
      <xdr:nvSpPr>
        <xdr:cNvPr id="133" name="楕円 132">
          <a:extLst>
            <a:ext uri="{FF2B5EF4-FFF2-40B4-BE49-F238E27FC236}">
              <a16:creationId xmlns:a16="http://schemas.microsoft.com/office/drawing/2014/main" id="{E8BC4E32-552B-4FE5-B0BF-621B9520E879}"/>
            </a:ext>
          </a:extLst>
        </xdr:cNvPr>
        <xdr:cNvSpPr/>
      </xdr:nvSpPr>
      <xdr:spPr>
        <a:xfrm>
          <a:off x="9588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118110</xdr:rowOff>
    </xdr:from>
    <xdr:to>
      <xdr:col>55</xdr:col>
      <xdr:colOff>0</xdr:colOff>
      <xdr:row>39</xdr:row>
      <xdr:rowOff>129540</xdr:rowOff>
    </xdr:to>
    <xdr:cxnSp macro="">
      <xdr:nvCxnSpPr>
        <xdr:cNvPr id="134" name="直線コネクタ 133">
          <a:extLst>
            <a:ext uri="{FF2B5EF4-FFF2-40B4-BE49-F238E27FC236}">
              <a16:creationId xmlns:a16="http://schemas.microsoft.com/office/drawing/2014/main" id="{2EFF09BD-7174-4BAE-A75B-8EDA38B9EB87}"/>
            </a:ext>
          </a:extLst>
        </xdr:cNvPr>
        <xdr:cNvCxnSpPr/>
      </xdr:nvCxnSpPr>
      <xdr:spPr>
        <a:xfrm flipV="1">
          <a:off x="9639300" y="68046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35" name="楕円 134">
          <a:extLst>
            <a:ext uri="{FF2B5EF4-FFF2-40B4-BE49-F238E27FC236}">
              <a16:creationId xmlns:a16="http://schemas.microsoft.com/office/drawing/2014/main" id="{D0082B91-C1A2-41DB-8A3A-FACF29F59485}"/>
            </a:ext>
          </a:extLst>
        </xdr:cNvPr>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129540</xdr:rowOff>
    </xdr:from>
    <xdr:to>
      <xdr:col>50</xdr:col>
      <xdr:colOff>114300</xdr:colOff>
      <xdr:row>39</xdr:row>
      <xdr:rowOff>140970</xdr:rowOff>
    </xdr:to>
    <xdr:cxnSp macro="">
      <xdr:nvCxnSpPr>
        <xdr:cNvPr id="136" name="直線コネクタ 135">
          <a:extLst>
            <a:ext uri="{FF2B5EF4-FFF2-40B4-BE49-F238E27FC236}">
              <a16:creationId xmlns:a16="http://schemas.microsoft.com/office/drawing/2014/main" id="{3F8B1378-67DF-4F46-B414-A7BDE99CD21C}"/>
            </a:ext>
          </a:extLst>
        </xdr:cNvPr>
        <xdr:cNvCxnSpPr/>
      </xdr:nvCxnSpPr>
      <xdr:spPr>
        <a:xfrm flipV="1">
          <a:off x="8750300" y="68160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37" name="楕円 136">
          <a:extLst>
            <a:ext uri="{FF2B5EF4-FFF2-40B4-BE49-F238E27FC236}">
              <a16:creationId xmlns:a16="http://schemas.microsoft.com/office/drawing/2014/main" id="{FF43EBA4-D8EF-4ED5-9445-5B7487EF00FF}"/>
            </a:ext>
          </a:extLst>
        </xdr:cNvPr>
        <xdr:cNvSpPr/>
      </xdr:nvSpPr>
      <xdr:spPr>
        <a:xfrm>
          <a:off x="781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152400</xdr:rowOff>
    </xdr:to>
    <xdr:cxnSp macro="">
      <xdr:nvCxnSpPr>
        <xdr:cNvPr id="138" name="直線コネクタ 137">
          <a:extLst>
            <a:ext uri="{FF2B5EF4-FFF2-40B4-BE49-F238E27FC236}">
              <a16:creationId xmlns:a16="http://schemas.microsoft.com/office/drawing/2014/main" id="{24043755-D044-48BA-9AA8-1E99377D79BB}"/>
            </a:ext>
          </a:extLst>
        </xdr:cNvPr>
        <xdr:cNvCxnSpPr/>
      </xdr:nvCxnSpPr>
      <xdr:spPr>
        <a:xfrm flipV="1">
          <a:off x="7861300" y="6827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109220</xdr:rowOff>
    </xdr:from>
    <xdr:to>
      <xdr:col>36</xdr:col>
      <xdr:colOff>165100</xdr:colOff>
      <xdr:row>40</xdr:row>
      <xdr:rowOff>39370</xdr:rowOff>
    </xdr:to>
    <xdr:sp macro="" textlink="">
      <xdr:nvSpPr>
        <xdr:cNvPr id="139" name="楕円 138">
          <a:extLst>
            <a:ext uri="{FF2B5EF4-FFF2-40B4-BE49-F238E27FC236}">
              <a16:creationId xmlns:a16="http://schemas.microsoft.com/office/drawing/2014/main" id="{C76D1C23-7551-44B1-B97F-570F7258042C}"/>
            </a:ext>
          </a:extLst>
        </xdr:cNvPr>
        <xdr:cNvSpPr/>
      </xdr:nvSpPr>
      <xdr:spPr>
        <a:xfrm>
          <a:off x="6921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152400</xdr:rowOff>
    </xdr:from>
    <xdr:to>
      <xdr:col>41</xdr:col>
      <xdr:colOff>50800</xdr:colOff>
      <xdr:row>39</xdr:row>
      <xdr:rowOff>160020</xdr:rowOff>
    </xdr:to>
    <xdr:cxnSp macro="">
      <xdr:nvCxnSpPr>
        <xdr:cNvPr id="140" name="直線コネクタ 139">
          <a:extLst>
            <a:ext uri="{FF2B5EF4-FFF2-40B4-BE49-F238E27FC236}">
              <a16:creationId xmlns:a16="http://schemas.microsoft.com/office/drawing/2014/main" id="{4AF2411F-34DD-4AF8-AB39-BE5A4905B70E}"/>
            </a:ext>
          </a:extLst>
        </xdr:cNvPr>
        <xdr:cNvCxnSpPr/>
      </xdr:nvCxnSpPr>
      <xdr:spPr>
        <a:xfrm flipV="1">
          <a:off x="6972300" y="683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a:extLst>
            <a:ext uri="{FF2B5EF4-FFF2-40B4-BE49-F238E27FC236}">
              <a16:creationId xmlns:a16="http://schemas.microsoft.com/office/drawing/2014/main" id="{D67D340E-124F-446D-8F1B-F7C83E2ACCE4}"/>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a:extLst>
            <a:ext uri="{FF2B5EF4-FFF2-40B4-BE49-F238E27FC236}">
              <a16:creationId xmlns:a16="http://schemas.microsoft.com/office/drawing/2014/main" id="{46322202-0BE4-4DE9-8E62-843B3A970AF9}"/>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3" name="n_3aveValue【図書館】&#10;一人当たり面積">
          <a:extLst>
            <a:ext uri="{FF2B5EF4-FFF2-40B4-BE49-F238E27FC236}">
              <a16:creationId xmlns:a16="http://schemas.microsoft.com/office/drawing/2014/main" id="{630DA62E-2E92-4C9A-BC5F-F5499511CB6B}"/>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aveValue【図書館】&#10;一人当たり面積">
          <a:extLst>
            <a:ext uri="{FF2B5EF4-FFF2-40B4-BE49-F238E27FC236}">
              <a16:creationId xmlns:a16="http://schemas.microsoft.com/office/drawing/2014/main" id="{A20C7B7D-9EB9-437C-8A27-32B43D59BD8B}"/>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xdr:rowOff>
    </xdr:from>
    <xdr:ext cx="469744" cy="259045"/>
    <xdr:sp macro="" textlink="">
      <xdr:nvSpPr>
        <xdr:cNvPr id="145" name="n_1mainValue【図書館】&#10;一人当たり面積">
          <a:extLst>
            <a:ext uri="{FF2B5EF4-FFF2-40B4-BE49-F238E27FC236}">
              <a16:creationId xmlns:a16="http://schemas.microsoft.com/office/drawing/2014/main" id="{246616DA-0A37-4DEA-A42A-7FD048389813}"/>
            </a:ext>
          </a:extLst>
        </xdr:cNvPr>
        <xdr:cNvSpPr txBox="1"/>
      </xdr:nvSpPr>
      <xdr:spPr>
        <a:xfrm>
          <a:off x="93917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11447</xdr:rowOff>
    </xdr:from>
    <xdr:ext cx="469744" cy="259045"/>
    <xdr:sp macro="" textlink="">
      <xdr:nvSpPr>
        <xdr:cNvPr id="146" name="n_2mainValue【図書館】&#10;一人当たり面積">
          <a:extLst>
            <a:ext uri="{FF2B5EF4-FFF2-40B4-BE49-F238E27FC236}">
              <a16:creationId xmlns:a16="http://schemas.microsoft.com/office/drawing/2014/main" id="{FFAB4177-38E5-4AEC-8265-3FD3880D76B0}"/>
            </a:ext>
          </a:extLst>
        </xdr:cNvPr>
        <xdr:cNvSpPr txBox="1"/>
      </xdr:nvSpPr>
      <xdr:spPr>
        <a:xfrm>
          <a:off x="8515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48277</xdr:rowOff>
    </xdr:from>
    <xdr:ext cx="469744" cy="259045"/>
    <xdr:sp macro="" textlink="">
      <xdr:nvSpPr>
        <xdr:cNvPr id="147" name="n_3mainValue【図書館】&#10;一人当たり面積">
          <a:extLst>
            <a:ext uri="{FF2B5EF4-FFF2-40B4-BE49-F238E27FC236}">
              <a16:creationId xmlns:a16="http://schemas.microsoft.com/office/drawing/2014/main" id="{449DDCB5-625B-4E96-8AEF-841494DF4FAB}"/>
            </a:ext>
          </a:extLst>
        </xdr:cNvPr>
        <xdr:cNvSpPr txBox="1"/>
      </xdr:nvSpPr>
      <xdr:spPr>
        <a:xfrm>
          <a:off x="7626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55897</xdr:rowOff>
    </xdr:from>
    <xdr:ext cx="469744" cy="259045"/>
    <xdr:sp macro="" textlink="">
      <xdr:nvSpPr>
        <xdr:cNvPr id="148" name="n_4mainValue【図書館】&#10;一人当たり面積">
          <a:extLst>
            <a:ext uri="{FF2B5EF4-FFF2-40B4-BE49-F238E27FC236}">
              <a16:creationId xmlns:a16="http://schemas.microsoft.com/office/drawing/2014/main" id="{17A918A1-A3FA-4836-88DC-684C9E34DBAB}"/>
            </a:ext>
          </a:extLst>
        </xdr:cNvPr>
        <xdr:cNvSpPr txBox="1"/>
      </xdr:nvSpPr>
      <xdr:spPr>
        <a:xfrm>
          <a:off x="6737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36C687D-5DE6-4A13-9DD9-AFDEEA2571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08AB61A-D919-4C19-8162-A40A65A6B9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E46B8F7-80F6-429E-B817-02BCB25DBA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D0A5E85-285C-49C4-AE0B-98750AECBA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1F2AA43-25C2-4471-8D50-29D5440D0A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0B43E22-D311-43DB-B817-8A504FFEB0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D19EAE3-04F0-4763-8C36-683B54B36C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A77049A-2A7E-4562-B9FC-3E76CCAC029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757ED73-63CD-4B52-A8C5-F3C75D3E70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682DC14-3E6C-468B-9C99-0179DC0899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7834BD4-8CB7-472B-B554-D0E34AE25F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725CE96C-B143-490B-AF03-8E006BDD15C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FB12799F-BE94-42C4-821D-1DAD6FF41226}"/>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BAF6342A-270A-4E3A-9066-BB989170BE9E}"/>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E9DBE674-AF94-468B-90EB-16416E10A53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D7E96253-3A52-4358-8294-93CA5358D7B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85D5024D-C2CD-4011-852E-DC75E0EFC99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B21CB890-A265-4B4C-A013-15F4D941A68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C0C9F105-7624-4D88-A58D-7DE40097B86D}"/>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7C032304-2588-4B19-A994-1153B6F09D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BF056D07-6765-4EC2-A7E6-A86067E9DC8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920B40A-9E14-4C1A-96E0-BF777815447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a:extLst>
            <a:ext uri="{FF2B5EF4-FFF2-40B4-BE49-F238E27FC236}">
              <a16:creationId xmlns:a16="http://schemas.microsoft.com/office/drawing/2014/main" id="{DCD84E17-DCDF-4C82-9798-7F2DAE433456}"/>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849D5F09-3B26-46B5-9D3E-64AA65D5633F}"/>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a16="http://schemas.microsoft.com/office/drawing/2014/main" id="{C102B88B-9606-48D7-81CC-5C0EDC5A5BB9}"/>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82DE29E-7418-44A1-849A-6802B26AB804}"/>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a:extLst>
            <a:ext uri="{FF2B5EF4-FFF2-40B4-BE49-F238E27FC236}">
              <a16:creationId xmlns:a16="http://schemas.microsoft.com/office/drawing/2014/main" id="{5AD09276-173C-4627-AEF8-3E66B61DB3A4}"/>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81930DC-68D9-4E7C-8AD1-0B3B755242E4}"/>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a:extLst>
            <a:ext uri="{FF2B5EF4-FFF2-40B4-BE49-F238E27FC236}">
              <a16:creationId xmlns:a16="http://schemas.microsoft.com/office/drawing/2014/main" id="{B18E0E42-3FAB-486A-BDC6-DA76949CA55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a:extLst>
            <a:ext uri="{FF2B5EF4-FFF2-40B4-BE49-F238E27FC236}">
              <a16:creationId xmlns:a16="http://schemas.microsoft.com/office/drawing/2014/main" id="{14263BE8-DE1F-45A9-81E6-51837D1AC02B}"/>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a:extLst>
            <a:ext uri="{FF2B5EF4-FFF2-40B4-BE49-F238E27FC236}">
              <a16:creationId xmlns:a16="http://schemas.microsoft.com/office/drawing/2014/main" id="{8792454E-7368-412A-A7EC-7E81F628EA12}"/>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a16="http://schemas.microsoft.com/office/drawing/2014/main" id="{FB6E9106-4E47-43F6-B093-D1ABC5794F14}"/>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a:extLst>
            <a:ext uri="{FF2B5EF4-FFF2-40B4-BE49-F238E27FC236}">
              <a16:creationId xmlns:a16="http://schemas.microsoft.com/office/drawing/2014/main" id="{EB91169B-57EF-4B62-A62F-B84FCF5104A5}"/>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C772C2B-BE54-41A6-AF53-14B22118BBB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6FA43D4-AD76-458B-8367-BBBDA64D84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0A17367-58FA-4C6F-9251-0D1A5220C0E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366E65B-4C69-467C-9FC4-E7CCB67ED0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96F3AB3-3FF8-4E54-ABE6-A1F8BD954A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170942</xdr:rowOff>
    </xdr:from>
    <xdr:to>
      <xdr:col>24</xdr:col>
      <xdr:colOff>114300</xdr:colOff>
      <xdr:row>59</xdr:row>
      <xdr:rowOff>101092</xdr:rowOff>
    </xdr:to>
    <xdr:sp macro="" textlink="">
      <xdr:nvSpPr>
        <xdr:cNvPr id="187" name="楕円 186">
          <a:extLst>
            <a:ext uri="{FF2B5EF4-FFF2-40B4-BE49-F238E27FC236}">
              <a16:creationId xmlns:a16="http://schemas.microsoft.com/office/drawing/2014/main" id="{86DFC1D9-D069-4931-AFF2-1FA70400E6ED}"/>
            </a:ext>
          </a:extLst>
        </xdr:cNvPr>
        <xdr:cNvSpPr/>
      </xdr:nvSpPr>
      <xdr:spPr>
        <a:xfrm>
          <a:off x="45847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22369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29DF135-587A-457F-A7FB-8871A8656483}"/>
            </a:ext>
          </a:extLst>
        </xdr:cNvPr>
        <xdr:cNvSpPr txBox="1"/>
      </xdr:nvSpPr>
      <xdr:spPr>
        <a:xfrm>
          <a:off x="4673600" y="996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100076</xdr:rowOff>
    </xdr:from>
    <xdr:to>
      <xdr:col>20</xdr:col>
      <xdr:colOff>38100</xdr:colOff>
      <xdr:row>59</xdr:row>
      <xdr:rowOff>30226</xdr:rowOff>
    </xdr:to>
    <xdr:sp macro="" textlink="">
      <xdr:nvSpPr>
        <xdr:cNvPr id="189" name="楕円 188">
          <a:extLst>
            <a:ext uri="{FF2B5EF4-FFF2-40B4-BE49-F238E27FC236}">
              <a16:creationId xmlns:a16="http://schemas.microsoft.com/office/drawing/2014/main" id="{9ECCA419-5A02-40F3-A4F3-3862A99AD76E}"/>
            </a:ext>
          </a:extLst>
        </xdr:cNvPr>
        <xdr:cNvSpPr/>
      </xdr:nvSpPr>
      <xdr:spPr>
        <a:xfrm>
          <a:off x="3746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150876</xdr:rowOff>
    </xdr:from>
    <xdr:to>
      <xdr:col>24</xdr:col>
      <xdr:colOff>63500</xdr:colOff>
      <xdr:row>59</xdr:row>
      <xdr:rowOff>50292</xdr:rowOff>
    </xdr:to>
    <xdr:cxnSp macro="">
      <xdr:nvCxnSpPr>
        <xdr:cNvPr id="190" name="直線コネクタ 189">
          <a:extLst>
            <a:ext uri="{FF2B5EF4-FFF2-40B4-BE49-F238E27FC236}">
              <a16:creationId xmlns:a16="http://schemas.microsoft.com/office/drawing/2014/main" id="{59DC1675-B4B4-454B-9F7A-68F04CD63394}"/>
            </a:ext>
          </a:extLst>
        </xdr:cNvPr>
        <xdr:cNvCxnSpPr/>
      </xdr:nvCxnSpPr>
      <xdr:spPr>
        <a:xfrm>
          <a:off x="3797300" y="1009497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91" name="楕円 190">
          <a:extLst>
            <a:ext uri="{FF2B5EF4-FFF2-40B4-BE49-F238E27FC236}">
              <a16:creationId xmlns:a16="http://schemas.microsoft.com/office/drawing/2014/main" id="{B1F21002-C7AE-4647-A5C2-72485587681E}"/>
            </a:ext>
          </a:extLst>
        </xdr:cNvPr>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150876</xdr:rowOff>
    </xdr:to>
    <xdr:cxnSp macro="">
      <xdr:nvCxnSpPr>
        <xdr:cNvPr id="192" name="直線コネクタ 191">
          <a:extLst>
            <a:ext uri="{FF2B5EF4-FFF2-40B4-BE49-F238E27FC236}">
              <a16:creationId xmlns:a16="http://schemas.microsoft.com/office/drawing/2014/main" id="{D85AAEF6-A6EC-48E1-9729-744F98FF6ABE}"/>
            </a:ext>
          </a:extLst>
        </xdr:cNvPr>
        <xdr:cNvCxnSpPr/>
      </xdr:nvCxnSpPr>
      <xdr:spPr>
        <a:xfrm>
          <a:off x="2908300" y="10058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93" name="楕円 192">
          <a:extLst>
            <a:ext uri="{FF2B5EF4-FFF2-40B4-BE49-F238E27FC236}">
              <a16:creationId xmlns:a16="http://schemas.microsoft.com/office/drawing/2014/main" id="{F5EEE5A9-FFEC-4D01-881A-520EC8BE3100}"/>
            </a:ext>
          </a:extLst>
        </xdr:cNvPr>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114300</xdr:rowOff>
    </xdr:to>
    <xdr:cxnSp macro="">
      <xdr:nvCxnSpPr>
        <xdr:cNvPr id="194" name="直線コネクタ 193">
          <a:extLst>
            <a:ext uri="{FF2B5EF4-FFF2-40B4-BE49-F238E27FC236}">
              <a16:creationId xmlns:a16="http://schemas.microsoft.com/office/drawing/2014/main" id="{925B99C7-6E3F-4134-90F1-3866DABDEE04}"/>
            </a:ext>
          </a:extLst>
        </xdr:cNvPr>
        <xdr:cNvCxnSpPr/>
      </xdr:nvCxnSpPr>
      <xdr:spPr>
        <a:xfrm>
          <a:off x="2019300" y="9989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58928</xdr:rowOff>
    </xdr:from>
    <xdr:to>
      <xdr:col>6</xdr:col>
      <xdr:colOff>38100</xdr:colOff>
      <xdr:row>57</xdr:row>
      <xdr:rowOff>160528</xdr:rowOff>
    </xdr:to>
    <xdr:sp macro="" textlink="">
      <xdr:nvSpPr>
        <xdr:cNvPr id="195" name="楕円 194">
          <a:extLst>
            <a:ext uri="{FF2B5EF4-FFF2-40B4-BE49-F238E27FC236}">
              <a16:creationId xmlns:a16="http://schemas.microsoft.com/office/drawing/2014/main" id="{4893CD91-091B-475C-B5C5-BD24BFA503AC}"/>
            </a:ext>
          </a:extLst>
        </xdr:cNvPr>
        <xdr:cNvSpPr/>
      </xdr:nvSpPr>
      <xdr:spPr>
        <a:xfrm>
          <a:off x="1079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109728</xdr:rowOff>
    </xdr:from>
    <xdr:to>
      <xdr:col>10</xdr:col>
      <xdr:colOff>114300</xdr:colOff>
      <xdr:row>58</xdr:row>
      <xdr:rowOff>45720</xdr:rowOff>
    </xdr:to>
    <xdr:cxnSp macro="">
      <xdr:nvCxnSpPr>
        <xdr:cNvPr id="196" name="直線コネクタ 195">
          <a:extLst>
            <a:ext uri="{FF2B5EF4-FFF2-40B4-BE49-F238E27FC236}">
              <a16:creationId xmlns:a16="http://schemas.microsoft.com/office/drawing/2014/main" id="{2AF399FD-4B6E-4A4A-933F-8C315322FAD4}"/>
            </a:ext>
          </a:extLst>
        </xdr:cNvPr>
        <xdr:cNvCxnSpPr/>
      </xdr:nvCxnSpPr>
      <xdr:spPr>
        <a:xfrm>
          <a:off x="1130300" y="988237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197" name="n_1aveValue【体育館・プール】&#10;有形固定資産減価償却率">
          <a:extLst>
            <a:ext uri="{FF2B5EF4-FFF2-40B4-BE49-F238E27FC236}">
              <a16:creationId xmlns:a16="http://schemas.microsoft.com/office/drawing/2014/main" id="{5C446725-4FD4-4C8A-94F8-C418D2346F47}"/>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98" name="n_2aveValue【体育館・プール】&#10;有形固定資産減価償却率">
          <a:extLst>
            <a:ext uri="{FF2B5EF4-FFF2-40B4-BE49-F238E27FC236}">
              <a16:creationId xmlns:a16="http://schemas.microsoft.com/office/drawing/2014/main" id="{9F5C942F-7FD5-4DA7-94A9-C5C270A1CA70}"/>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199" name="n_3aveValue【体育館・プール】&#10;有形固定資産減価償却率">
          <a:extLst>
            <a:ext uri="{FF2B5EF4-FFF2-40B4-BE49-F238E27FC236}">
              <a16:creationId xmlns:a16="http://schemas.microsoft.com/office/drawing/2014/main" id="{64D08583-72C2-4B5B-BB40-F86E514E9545}"/>
            </a:ext>
          </a:extLst>
        </xdr:cNvPr>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200" name="n_4aveValue【体育館・プール】&#10;有形固定資産減価償却率">
          <a:extLst>
            <a:ext uri="{FF2B5EF4-FFF2-40B4-BE49-F238E27FC236}">
              <a16:creationId xmlns:a16="http://schemas.microsoft.com/office/drawing/2014/main" id="{B7CCF7CC-C439-4163-9973-A6DEDAF1EAA6}"/>
            </a:ext>
          </a:extLst>
        </xdr:cNvPr>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46753</xdr:rowOff>
    </xdr:from>
    <xdr:ext cx="405111" cy="259045"/>
    <xdr:sp macro="" textlink="">
      <xdr:nvSpPr>
        <xdr:cNvPr id="201" name="n_1mainValue【体育館・プール】&#10;有形固定資産減価償却率">
          <a:extLst>
            <a:ext uri="{FF2B5EF4-FFF2-40B4-BE49-F238E27FC236}">
              <a16:creationId xmlns:a16="http://schemas.microsoft.com/office/drawing/2014/main" id="{8A36B3B2-069A-474D-AF33-A6D6F0AF14EA}"/>
            </a:ext>
          </a:extLst>
        </xdr:cNvPr>
        <xdr:cNvSpPr txBox="1"/>
      </xdr:nvSpPr>
      <xdr:spPr>
        <a:xfrm>
          <a:off x="35820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202" name="n_2mainValue【体育館・プール】&#10;有形固定資産減価償却率">
          <a:extLst>
            <a:ext uri="{FF2B5EF4-FFF2-40B4-BE49-F238E27FC236}">
              <a16:creationId xmlns:a16="http://schemas.microsoft.com/office/drawing/2014/main" id="{4637680E-094E-43A5-9C30-8BDBE223B22C}"/>
            </a:ext>
          </a:extLst>
        </xdr:cNvPr>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203" name="n_3mainValue【体育館・プール】&#10;有形固定資産減価償却率">
          <a:extLst>
            <a:ext uri="{FF2B5EF4-FFF2-40B4-BE49-F238E27FC236}">
              <a16:creationId xmlns:a16="http://schemas.microsoft.com/office/drawing/2014/main" id="{452A5262-78D3-48CC-956C-E22B3FF5CE67}"/>
            </a:ext>
          </a:extLst>
        </xdr:cNvPr>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5605</xdr:rowOff>
    </xdr:from>
    <xdr:ext cx="405111" cy="259045"/>
    <xdr:sp macro="" textlink="">
      <xdr:nvSpPr>
        <xdr:cNvPr id="204" name="n_4mainValue【体育館・プール】&#10;有形固定資産減価償却率">
          <a:extLst>
            <a:ext uri="{FF2B5EF4-FFF2-40B4-BE49-F238E27FC236}">
              <a16:creationId xmlns:a16="http://schemas.microsoft.com/office/drawing/2014/main" id="{CB0327BE-6B6E-4A75-B7E8-CF60078F9C87}"/>
            </a:ext>
          </a:extLst>
        </xdr:cNvPr>
        <xdr:cNvSpPr txBox="1"/>
      </xdr:nvSpPr>
      <xdr:spPr>
        <a:xfrm>
          <a:off x="927744"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A79A27A-ABF2-43D7-92E2-020A7FED04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6C774E5-4EA5-408E-9760-4211B7B871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8CCB4B2-E26D-4A4B-9B8D-C62FD471A9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5E3B410-E8E4-4E5C-AB7E-B73181B461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3CDD769-2C0A-42C7-AE58-39507F5421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97FBD43-6C63-4FAB-86D9-D0F6FF3F1A2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1803785-7DAC-48B5-B9F8-18FE141F65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4B54DC1-E449-4C5F-8071-F2750F67B10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698613E-2ABB-4106-A68A-DD1863FB60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A6B41D4-351D-4C1B-A702-E600F0FF63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D43EC22-2AF7-4977-9FA1-7CD735B3ED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B41DC535-ADA3-4E40-AF9D-66C88502AFE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8D173A9-8C8B-48A7-A997-F08214DA74C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8048AB25-0532-44A4-A1FD-DFDABA1334F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48C233C-8D77-4A8D-8660-3B2429FF28A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EF1E51CC-BFFA-4E1D-9440-D8146A9C2D9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E72C95D-5368-43D8-A604-EB3468A2880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1C98164D-FC73-428D-8AE9-94772BA57A1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C81A91F-7B5A-415A-9D1E-DABA62C50CC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9E387B79-D000-4991-BDA2-73D7EC5E1AC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80B22D0-CE67-4F46-A7CC-BE7AAD6DE6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F5C52F10-98FA-4238-ACD2-68AA81D6489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59E934F8-D303-48A6-9174-1C2304C6802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a:extLst>
            <a:ext uri="{FF2B5EF4-FFF2-40B4-BE49-F238E27FC236}">
              <a16:creationId xmlns:a16="http://schemas.microsoft.com/office/drawing/2014/main" id="{046E0BB6-E066-47C7-8C75-8408138586A6}"/>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a:extLst>
            <a:ext uri="{FF2B5EF4-FFF2-40B4-BE49-F238E27FC236}">
              <a16:creationId xmlns:a16="http://schemas.microsoft.com/office/drawing/2014/main" id="{F068531A-930D-4303-A894-75F1B9C54359}"/>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a:extLst>
            <a:ext uri="{FF2B5EF4-FFF2-40B4-BE49-F238E27FC236}">
              <a16:creationId xmlns:a16="http://schemas.microsoft.com/office/drawing/2014/main" id="{1DC3E12C-0B58-448A-8434-1BBF3DD6DCC6}"/>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a:extLst>
            <a:ext uri="{FF2B5EF4-FFF2-40B4-BE49-F238E27FC236}">
              <a16:creationId xmlns:a16="http://schemas.microsoft.com/office/drawing/2014/main" id="{92FCA0AA-4D8F-4899-B752-20DB10DF6D69}"/>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a:extLst>
            <a:ext uri="{FF2B5EF4-FFF2-40B4-BE49-F238E27FC236}">
              <a16:creationId xmlns:a16="http://schemas.microsoft.com/office/drawing/2014/main" id="{F9CA82B7-C38B-4E5D-BAF0-DD6635A53E6A}"/>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3" name="【体育館・プール】&#10;一人当たり面積平均値テキスト">
          <a:extLst>
            <a:ext uri="{FF2B5EF4-FFF2-40B4-BE49-F238E27FC236}">
              <a16:creationId xmlns:a16="http://schemas.microsoft.com/office/drawing/2014/main" id="{ED1A8CE8-3DAB-40EC-B0DD-E2E51355528D}"/>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a:extLst>
            <a:ext uri="{FF2B5EF4-FFF2-40B4-BE49-F238E27FC236}">
              <a16:creationId xmlns:a16="http://schemas.microsoft.com/office/drawing/2014/main" id="{3E7DAA36-D65F-4C66-A9EE-2C6DB3DD6FE7}"/>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a:extLst>
            <a:ext uri="{FF2B5EF4-FFF2-40B4-BE49-F238E27FC236}">
              <a16:creationId xmlns:a16="http://schemas.microsoft.com/office/drawing/2014/main" id="{296CC765-E9CF-4450-A6FE-7DDACDD36542}"/>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a:extLst>
            <a:ext uri="{FF2B5EF4-FFF2-40B4-BE49-F238E27FC236}">
              <a16:creationId xmlns:a16="http://schemas.microsoft.com/office/drawing/2014/main" id="{35357F2F-70BB-4EBF-B83C-F2658D62D8F2}"/>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a16="http://schemas.microsoft.com/office/drawing/2014/main" id="{3D550BA4-0E4C-49BB-B831-E01949E25C85}"/>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a:extLst>
            <a:ext uri="{FF2B5EF4-FFF2-40B4-BE49-F238E27FC236}">
              <a16:creationId xmlns:a16="http://schemas.microsoft.com/office/drawing/2014/main" id="{41BD5B2A-D004-4E1B-A362-F990FE3B4382}"/>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F737F5B-86FE-4230-AF89-E97D3B8F19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BA11B71-2042-484F-BDBE-A5DAEE8114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3E869AF-0BD8-4324-8793-EC6DFB5816D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7D70F51-A2D4-42AD-858A-9BD3F1BA43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69C9367-8FF7-447E-9179-2E380BAEDD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44" name="楕円 243">
          <a:extLst>
            <a:ext uri="{FF2B5EF4-FFF2-40B4-BE49-F238E27FC236}">
              <a16:creationId xmlns:a16="http://schemas.microsoft.com/office/drawing/2014/main" id="{14E2C2D3-3FC2-4CB5-8E88-540E2A247825}"/>
            </a:ext>
          </a:extLst>
        </xdr:cNvPr>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162577</xdr:rowOff>
    </xdr:from>
    <xdr:ext cx="469744" cy="259045"/>
    <xdr:sp macro="" textlink="">
      <xdr:nvSpPr>
        <xdr:cNvPr id="245" name="【体育館・プール】&#10;一人当たり面積該当値テキスト">
          <a:extLst>
            <a:ext uri="{FF2B5EF4-FFF2-40B4-BE49-F238E27FC236}">
              <a16:creationId xmlns:a16="http://schemas.microsoft.com/office/drawing/2014/main" id="{F82C9F3C-7D7B-4B7F-9783-9C1597548F2E}"/>
            </a:ext>
          </a:extLst>
        </xdr:cNvPr>
        <xdr:cNvSpPr txBox="1"/>
      </xdr:nvSpPr>
      <xdr:spPr>
        <a:xfrm>
          <a:off x="10515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146177</xdr:rowOff>
    </xdr:from>
    <xdr:to>
      <xdr:col>50</xdr:col>
      <xdr:colOff>165100</xdr:colOff>
      <xdr:row>63</xdr:row>
      <xdr:rowOff>76327</xdr:rowOff>
    </xdr:to>
    <xdr:sp macro="" textlink="">
      <xdr:nvSpPr>
        <xdr:cNvPr id="246" name="楕円 245">
          <a:extLst>
            <a:ext uri="{FF2B5EF4-FFF2-40B4-BE49-F238E27FC236}">
              <a16:creationId xmlns:a16="http://schemas.microsoft.com/office/drawing/2014/main" id="{875805FF-CCDA-4AB6-88F9-AB009715065F}"/>
            </a:ext>
          </a:extLst>
        </xdr:cNvPr>
        <xdr:cNvSpPr/>
      </xdr:nvSpPr>
      <xdr:spPr>
        <a:xfrm>
          <a:off x="9588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25527</xdr:rowOff>
    </xdr:to>
    <xdr:cxnSp macro="">
      <xdr:nvCxnSpPr>
        <xdr:cNvPr id="247" name="直線コネクタ 246">
          <a:extLst>
            <a:ext uri="{FF2B5EF4-FFF2-40B4-BE49-F238E27FC236}">
              <a16:creationId xmlns:a16="http://schemas.microsoft.com/office/drawing/2014/main" id="{20622531-701B-43AC-BFA3-99F0BB3A2226}"/>
            </a:ext>
          </a:extLst>
        </xdr:cNvPr>
        <xdr:cNvCxnSpPr/>
      </xdr:nvCxnSpPr>
      <xdr:spPr>
        <a:xfrm flipV="1">
          <a:off x="9639300" y="1082040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150749</xdr:rowOff>
    </xdr:from>
    <xdr:to>
      <xdr:col>46</xdr:col>
      <xdr:colOff>38100</xdr:colOff>
      <xdr:row>63</xdr:row>
      <xdr:rowOff>80899</xdr:rowOff>
    </xdr:to>
    <xdr:sp macro="" textlink="">
      <xdr:nvSpPr>
        <xdr:cNvPr id="248" name="楕円 247">
          <a:extLst>
            <a:ext uri="{FF2B5EF4-FFF2-40B4-BE49-F238E27FC236}">
              <a16:creationId xmlns:a16="http://schemas.microsoft.com/office/drawing/2014/main" id="{3B3AF5EA-5B5A-4661-8391-71BDC5CA79B9}"/>
            </a:ext>
          </a:extLst>
        </xdr:cNvPr>
        <xdr:cNvSpPr/>
      </xdr:nvSpPr>
      <xdr:spPr>
        <a:xfrm>
          <a:off x="8699500" y="107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25527</xdr:rowOff>
    </xdr:from>
    <xdr:to>
      <xdr:col>50</xdr:col>
      <xdr:colOff>114300</xdr:colOff>
      <xdr:row>63</xdr:row>
      <xdr:rowOff>30099</xdr:rowOff>
    </xdr:to>
    <xdr:cxnSp macro="">
      <xdr:nvCxnSpPr>
        <xdr:cNvPr id="249" name="直線コネクタ 248">
          <a:extLst>
            <a:ext uri="{FF2B5EF4-FFF2-40B4-BE49-F238E27FC236}">
              <a16:creationId xmlns:a16="http://schemas.microsoft.com/office/drawing/2014/main" id="{114F0CF9-7FB6-4B14-8889-6080E36FF8F7}"/>
            </a:ext>
          </a:extLst>
        </xdr:cNvPr>
        <xdr:cNvCxnSpPr/>
      </xdr:nvCxnSpPr>
      <xdr:spPr>
        <a:xfrm flipV="1">
          <a:off x="8750300" y="108268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156845</xdr:rowOff>
    </xdr:from>
    <xdr:to>
      <xdr:col>41</xdr:col>
      <xdr:colOff>101600</xdr:colOff>
      <xdr:row>63</xdr:row>
      <xdr:rowOff>86995</xdr:rowOff>
    </xdr:to>
    <xdr:sp macro="" textlink="">
      <xdr:nvSpPr>
        <xdr:cNvPr id="250" name="楕円 249">
          <a:extLst>
            <a:ext uri="{FF2B5EF4-FFF2-40B4-BE49-F238E27FC236}">
              <a16:creationId xmlns:a16="http://schemas.microsoft.com/office/drawing/2014/main" id="{E64C6461-9375-4D0D-8400-D3E7C1F764E3}"/>
            </a:ext>
          </a:extLst>
        </xdr:cNvPr>
        <xdr:cNvSpPr/>
      </xdr:nvSpPr>
      <xdr:spPr>
        <a:xfrm>
          <a:off x="7810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30099</xdr:rowOff>
    </xdr:from>
    <xdr:to>
      <xdr:col>45</xdr:col>
      <xdr:colOff>177800</xdr:colOff>
      <xdr:row>63</xdr:row>
      <xdr:rowOff>36195</xdr:rowOff>
    </xdr:to>
    <xdr:cxnSp macro="">
      <xdr:nvCxnSpPr>
        <xdr:cNvPr id="251" name="直線コネクタ 250">
          <a:extLst>
            <a:ext uri="{FF2B5EF4-FFF2-40B4-BE49-F238E27FC236}">
              <a16:creationId xmlns:a16="http://schemas.microsoft.com/office/drawing/2014/main" id="{75EFD0B8-D3BE-497C-B7EF-AC6DCCF6BE4E}"/>
            </a:ext>
          </a:extLst>
        </xdr:cNvPr>
        <xdr:cNvCxnSpPr/>
      </xdr:nvCxnSpPr>
      <xdr:spPr>
        <a:xfrm flipV="1">
          <a:off x="7861300" y="1083144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18542</xdr:rowOff>
    </xdr:from>
    <xdr:to>
      <xdr:col>36</xdr:col>
      <xdr:colOff>165100</xdr:colOff>
      <xdr:row>62</xdr:row>
      <xdr:rowOff>120142</xdr:rowOff>
    </xdr:to>
    <xdr:sp macro="" textlink="">
      <xdr:nvSpPr>
        <xdr:cNvPr id="252" name="楕円 251">
          <a:extLst>
            <a:ext uri="{FF2B5EF4-FFF2-40B4-BE49-F238E27FC236}">
              <a16:creationId xmlns:a16="http://schemas.microsoft.com/office/drawing/2014/main" id="{EFCF03B1-8B9F-48B7-BEF2-64F11CD64C03}"/>
            </a:ext>
          </a:extLst>
        </xdr:cNvPr>
        <xdr:cNvSpPr/>
      </xdr:nvSpPr>
      <xdr:spPr>
        <a:xfrm>
          <a:off x="6921500" y="106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69342</xdr:rowOff>
    </xdr:from>
    <xdr:to>
      <xdr:col>41</xdr:col>
      <xdr:colOff>50800</xdr:colOff>
      <xdr:row>63</xdr:row>
      <xdr:rowOff>36195</xdr:rowOff>
    </xdr:to>
    <xdr:cxnSp macro="">
      <xdr:nvCxnSpPr>
        <xdr:cNvPr id="253" name="直線コネクタ 252">
          <a:extLst>
            <a:ext uri="{FF2B5EF4-FFF2-40B4-BE49-F238E27FC236}">
              <a16:creationId xmlns:a16="http://schemas.microsoft.com/office/drawing/2014/main" id="{D7A2AA46-FF1A-48D7-AF4F-3193F8D87EBB}"/>
            </a:ext>
          </a:extLst>
        </xdr:cNvPr>
        <xdr:cNvCxnSpPr/>
      </xdr:nvCxnSpPr>
      <xdr:spPr>
        <a:xfrm>
          <a:off x="6972300" y="10699242"/>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a:extLst>
            <a:ext uri="{FF2B5EF4-FFF2-40B4-BE49-F238E27FC236}">
              <a16:creationId xmlns:a16="http://schemas.microsoft.com/office/drawing/2014/main" id="{B9205E93-60B4-459E-AFA8-1927F68AADBF}"/>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a:extLst>
            <a:ext uri="{FF2B5EF4-FFF2-40B4-BE49-F238E27FC236}">
              <a16:creationId xmlns:a16="http://schemas.microsoft.com/office/drawing/2014/main" id="{AF4DEDE2-6009-45D6-861C-1879ABEAA07B}"/>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a:extLst>
            <a:ext uri="{FF2B5EF4-FFF2-40B4-BE49-F238E27FC236}">
              <a16:creationId xmlns:a16="http://schemas.microsoft.com/office/drawing/2014/main" id="{2A49F737-FE81-4B69-8E4C-345DBF6AA0D5}"/>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57" name="n_4aveValue【体育館・プール】&#10;一人当たり面積">
          <a:extLst>
            <a:ext uri="{FF2B5EF4-FFF2-40B4-BE49-F238E27FC236}">
              <a16:creationId xmlns:a16="http://schemas.microsoft.com/office/drawing/2014/main" id="{493A1000-BE93-4746-8DF0-29E921212DDE}"/>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67454</xdr:rowOff>
    </xdr:from>
    <xdr:ext cx="469744" cy="259045"/>
    <xdr:sp macro="" textlink="">
      <xdr:nvSpPr>
        <xdr:cNvPr id="258" name="n_1mainValue【体育館・プール】&#10;一人当たり面積">
          <a:extLst>
            <a:ext uri="{FF2B5EF4-FFF2-40B4-BE49-F238E27FC236}">
              <a16:creationId xmlns:a16="http://schemas.microsoft.com/office/drawing/2014/main" id="{0DCC5D4F-7D32-4F3A-9A35-C9757BC8D271}"/>
            </a:ext>
          </a:extLst>
        </xdr:cNvPr>
        <xdr:cNvSpPr txBox="1"/>
      </xdr:nvSpPr>
      <xdr:spPr>
        <a:xfrm>
          <a:off x="9391727" y="108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72026</xdr:rowOff>
    </xdr:from>
    <xdr:ext cx="469744" cy="259045"/>
    <xdr:sp macro="" textlink="">
      <xdr:nvSpPr>
        <xdr:cNvPr id="259" name="n_2mainValue【体育館・プール】&#10;一人当たり面積">
          <a:extLst>
            <a:ext uri="{FF2B5EF4-FFF2-40B4-BE49-F238E27FC236}">
              <a16:creationId xmlns:a16="http://schemas.microsoft.com/office/drawing/2014/main" id="{49364815-1EF8-43B6-B598-8FB8616B7E13}"/>
            </a:ext>
          </a:extLst>
        </xdr:cNvPr>
        <xdr:cNvSpPr txBox="1"/>
      </xdr:nvSpPr>
      <xdr:spPr>
        <a:xfrm>
          <a:off x="8515427" y="1087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78122</xdr:rowOff>
    </xdr:from>
    <xdr:ext cx="469744" cy="259045"/>
    <xdr:sp macro="" textlink="">
      <xdr:nvSpPr>
        <xdr:cNvPr id="260" name="n_3mainValue【体育館・プール】&#10;一人当たり面積">
          <a:extLst>
            <a:ext uri="{FF2B5EF4-FFF2-40B4-BE49-F238E27FC236}">
              <a16:creationId xmlns:a16="http://schemas.microsoft.com/office/drawing/2014/main" id="{70D38908-951D-421A-A274-F1586EF0586A}"/>
            </a:ext>
          </a:extLst>
        </xdr:cNvPr>
        <xdr:cNvSpPr txBox="1"/>
      </xdr:nvSpPr>
      <xdr:spPr>
        <a:xfrm>
          <a:off x="7626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136669</xdr:rowOff>
    </xdr:from>
    <xdr:ext cx="469744" cy="259045"/>
    <xdr:sp macro="" textlink="">
      <xdr:nvSpPr>
        <xdr:cNvPr id="261" name="n_4mainValue【体育館・プール】&#10;一人当たり面積">
          <a:extLst>
            <a:ext uri="{FF2B5EF4-FFF2-40B4-BE49-F238E27FC236}">
              <a16:creationId xmlns:a16="http://schemas.microsoft.com/office/drawing/2014/main" id="{97AF3174-4FB4-4EE0-84FB-937F08881DE4}"/>
            </a:ext>
          </a:extLst>
        </xdr:cNvPr>
        <xdr:cNvSpPr txBox="1"/>
      </xdr:nvSpPr>
      <xdr:spPr>
        <a:xfrm>
          <a:off x="6737427" y="1042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791BB23-978C-476D-9F24-9E97CE8821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60B1742-60AC-4A9A-8F3F-2336C903F76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DD3F299-2D84-4540-B042-90358DDD16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204B726-5665-4202-BB8F-350406C20F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B5E8838-789A-49BE-AD4E-074E7E41FC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1782779-9977-4911-8C37-7727C54838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C1EE667-EA7D-4051-ADFE-514501C24D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DF13080-16EB-481D-9EC6-CD673FC4C1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1CA1EA9-CBEB-4BC6-A9D1-016664F467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359C8C52-C63D-4842-96B9-1740BEC003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F104725-090D-4E2F-A849-4E19516699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F09B53D9-533D-4C9A-8778-F6C0AFAA56F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A895C60-5A2C-4E72-87BC-C14CC8887F4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1C3A68A-13EF-4468-BB68-CA1B34BF154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34C59F3E-3357-458C-91F4-AC00729C4D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69480EF8-8742-483F-A5E3-77A287127B1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34DAA3F1-A5D7-489A-B030-01B4EDE8253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BDB971DF-E10E-4CA6-8DFB-0D5FBEBFECA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94069D54-AF37-44A7-AF1D-00247F1A351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1E70DB13-B0CC-4DA8-8AC0-7754F4C7184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E444A87A-9CED-4D1A-8904-8E6321F472E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E425E0AF-69DF-4FB1-8E86-331AAB07FE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240B17E1-1D1B-4F78-9AB4-011574D0A8D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C8020484-51A8-40A2-8D94-729F02229C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39518ADA-BA8E-4043-9572-8AE14E8EC089}"/>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DF39201B-1E36-4933-A016-102D0D9B87B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8D38B52A-A672-4B44-ACC2-86C9C782362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D837CFBF-FB75-437F-95CE-AEF285C63D78}"/>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1B74DE29-C458-40F6-A5DE-193F8586D713}"/>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8EFA70AC-8A1D-4BD6-8D9F-16DB76CF6BCB}"/>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a:extLst>
            <a:ext uri="{FF2B5EF4-FFF2-40B4-BE49-F238E27FC236}">
              <a16:creationId xmlns:a16="http://schemas.microsoft.com/office/drawing/2014/main" id="{6F8467F9-D575-49AF-9392-9334430A7FAB}"/>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a:extLst>
            <a:ext uri="{FF2B5EF4-FFF2-40B4-BE49-F238E27FC236}">
              <a16:creationId xmlns:a16="http://schemas.microsoft.com/office/drawing/2014/main" id="{0878FA44-6C74-4172-BDA3-4EAC598AF4D6}"/>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a:extLst>
            <a:ext uri="{FF2B5EF4-FFF2-40B4-BE49-F238E27FC236}">
              <a16:creationId xmlns:a16="http://schemas.microsoft.com/office/drawing/2014/main" id="{48A5E522-FA3B-4D5E-9396-B55983F4B1A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a:extLst>
            <a:ext uri="{FF2B5EF4-FFF2-40B4-BE49-F238E27FC236}">
              <a16:creationId xmlns:a16="http://schemas.microsoft.com/office/drawing/2014/main" id="{11C58D6B-FD10-4BA1-B617-922BCE824F18}"/>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a:extLst>
            <a:ext uri="{FF2B5EF4-FFF2-40B4-BE49-F238E27FC236}">
              <a16:creationId xmlns:a16="http://schemas.microsoft.com/office/drawing/2014/main" id="{113E4EE2-9597-43CC-B66C-665A84ED9682}"/>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EA8F8A9-8202-4F06-A0E7-B13EB2246A1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6A1F6FC-462D-461B-927F-A2AE81D756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9260134-BBC3-4C1D-B9E7-CC9EDA3558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41E7D1C-9F94-4A7F-AA81-33B6B55711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5BEAE48-09D9-4843-BC72-8D002A09E0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2" name="楕円 301">
          <a:extLst>
            <a:ext uri="{FF2B5EF4-FFF2-40B4-BE49-F238E27FC236}">
              <a16:creationId xmlns:a16="http://schemas.microsoft.com/office/drawing/2014/main" id="{3F72A233-77BC-40E7-81A1-201675F48FD2}"/>
            </a:ext>
          </a:extLst>
        </xdr:cNvPr>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27322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2D50E3FA-0F24-4042-A495-24A349B83622}"/>
            </a:ext>
          </a:extLst>
        </xdr:cNvPr>
        <xdr:cNvSpPr txBox="1"/>
      </xdr:nvSpPr>
      <xdr:spPr>
        <a:xfrm>
          <a:off x="4673600"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4" name="楕円 303">
          <a:extLst>
            <a:ext uri="{FF2B5EF4-FFF2-40B4-BE49-F238E27FC236}">
              <a16:creationId xmlns:a16="http://schemas.microsoft.com/office/drawing/2014/main" id="{96381FF6-67E5-47C8-974D-1801C608F2AD}"/>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55245</xdr:rowOff>
    </xdr:to>
    <xdr:cxnSp macro="">
      <xdr:nvCxnSpPr>
        <xdr:cNvPr id="305" name="直線コネクタ 304">
          <a:extLst>
            <a:ext uri="{FF2B5EF4-FFF2-40B4-BE49-F238E27FC236}">
              <a16:creationId xmlns:a16="http://schemas.microsoft.com/office/drawing/2014/main" id="{374DF181-78B9-4E81-80C4-1002295DFF81}"/>
            </a:ext>
          </a:extLst>
        </xdr:cNvPr>
        <xdr:cNvCxnSpPr/>
      </xdr:nvCxnSpPr>
      <xdr:spPr>
        <a:xfrm>
          <a:off x="3797300" y="140741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306" name="楕円 305">
          <a:extLst>
            <a:ext uri="{FF2B5EF4-FFF2-40B4-BE49-F238E27FC236}">
              <a16:creationId xmlns:a16="http://schemas.microsoft.com/office/drawing/2014/main" id="{EDCF6560-479A-44A6-BCE7-5467C128B3E7}"/>
            </a:ext>
          </a:extLst>
        </xdr:cNvPr>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144780</xdr:rowOff>
    </xdr:from>
    <xdr:to>
      <xdr:col>19</xdr:col>
      <xdr:colOff>177800</xdr:colOff>
      <xdr:row>82</xdr:row>
      <xdr:rowOff>15239</xdr:rowOff>
    </xdr:to>
    <xdr:cxnSp macro="">
      <xdr:nvCxnSpPr>
        <xdr:cNvPr id="307" name="直線コネクタ 306">
          <a:extLst>
            <a:ext uri="{FF2B5EF4-FFF2-40B4-BE49-F238E27FC236}">
              <a16:creationId xmlns:a16="http://schemas.microsoft.com/office/drawing/2014/main" id="{42C1661A-C774-4C85-8D6E-6D1648DB747B}"/>
            </a:ext>
          </a:extLst>
        </xdr:cNvPr>
        <xdr:cNvCxnSpPr/>
      </xdr:nvCxnSpPr>
      <xdr:spPr>
        <a:xfrm>
          <a:off x="2908300" y="14032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08" name="楕円 307">
          <a:extLst>
            <a:ext uri="{FF2B5EF4-FFF2-40B4-BE49-F238E27FC236}">
              <a16:creationId xmlns:a16="http://schemas.microsoft.com/office/drawing/2014/main" id="{46147996-BB75-45AE-B78C-A1ACE40D9848}"/>
            </a:ext>
          </a:extLst>
        </xdr:cNvPr>
        <xdr:cNvSpPr/>
      </xdr:nvSpPr>
      <xdr:spPr>
        <a:xfrm>
          <a:off x="1968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100964</xdr:rowOff>
    </xdr:from>
    <xdr:to>
      <xdr:col>15</xdr:col>
      <xdr:colOff>50800</xdr:colOff>
      <xdr:row>81</xdr:row>
      <xdr:rowOff>144780</xdr:rowOff>
    </xdr:to>
    <xdr:cxnSp macro="">
      <xdr:nvCxnSpPr>
        <xdr:cNvPr id="309" name="直線コネクタ 308">
          <a:extLst>
            <a:ext uri="{FF2B5EF4-FFF2-40B4-BE49-F238E27FC236}">
              <a16:creationId xmlns:a16="http://schemas.microsoft.com/office/drawing/2014/main" id="{E8A13D84-8CE7-4CA7-8BBE-0D359A231BB6}"/>
            </a:ext>
          </a:extLst>
        </xdr:cNvPr>
        <xdr:cNvCxnSpPr/>
      </xdr:nvCxnSpPr>
      <xdr:spPr>
        <a:xfrm>
          <a:off x="2019300" y="139884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34925</xdr:rowOff>
    </xdr:from>
    <xdr:to>
      <xdr:col>6</xdr:col>
      <xdr:colOff>38100</xdr:colOff>
      <xdr:row>81</xdr:row>
      <xdr:rowOff>136525</xdr:rowOff>
    </xdr:to>
    <xdr:sp macro="" textlink="">
      <xdr:nvSpPr>
        <xdr:cNvPr id="310" name="楕円 309">
          <a:extLst>
            <a:ext uri="{FF2B5EF4-FFF2-40B4-BE49-F238E27FC236}">
              <a16:creationId xmlns:a16="http://schemas.microsoft.com/office/drawing/2014/main" id="{16C46FF6-068E-4C7B-8415-F2987F427A1F}"/>
            </a:ext>
          </a:extLst>
        </xdr:cNvPr>
        <xdr:cNvSpPr/>
      </xdr:nvSpPr>
      <xdr:spPr>
        <a:xfrm>
          <a:off x="1079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85725</xdr:rowOff>
    </xdr:from>
    <xdr:to>
      <xdr:col>10</xdr:col>
      <xdr:colOff>114300</xdr:colOff>
      <xdr:row>81</xdr:row>
      <xdr:rowOff>100964</xdr:rowOff>
    </xdr:to>
    <xdr:cxnSp macro="">
      <xdr:nvCxnSpPr>
        <xdr:cNvPr id="311" name="直線コネクタ 310">
          <a:extLst>
            <a:ext uri="{FF2B5EF4-FFF2-40B4-BE49-F238E27FC236}">
              <a16:creationId xmlns:a16="http://schemas.microsoft.com/office/drawing/2014/main" id="{670AF8B8-D31D-49EF-A9E6-FC042EB5FF0A}"/>
            </a:ext>
          </a:extLst>
        </xdr:cNvPr>
        <xdr:cNvCxnSpPr/>
      </xdr:nvCxnSpPr>
      <xdr:spPr>
        <a:xfrm>
          <a:off x="1130300" y="139731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2" name="n_1aveValue【福祉施設】&#10;有形固定資産減価償却率">
          <a:extLst>
            <a:ext uri="{FF2B5EF4-FFF2-40B4-BE49-F238E27FC236}">
              <a16:creationId xmlns:a16="http://schemas.microsoft.com/office/drawing/2014/main" id="{B7EA06FE-6944-474E-94A6-DA85A0C92BF1}"/>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3" name="n_2aveValue【福祉施設】&#10;有形固定資産減価償却率">
          <a:extLst>
            <a:ext uri="{FF2B5EF4-FFF2-40B4-BE49-F238E27FC236}">
              <a16:creationId xmlns:a16="http://schemas.microsoft.com/office/drawing/2014/main" id="{DDE0B6EE-DBD3-4659-8CA4-130E279C5E49}"/>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4" name="n_3aveValue【福祉施設】&#10;有形固定資産減価償却率">
          <a:extLst>
            <a:ext uri="{FF2B5EF4-FFF2-40B4-BE49-F238E27FC236}">
              <a16:creationId xmlns:a16="http://schemas.microsoft.com/office/drawing/2014/main" id="{EA8F2EE1-02C7-4183-ADC0-6485D56CA8B7}"/>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315" name="n_4aveValue【福祉施設】&#10;有形固定資産減価償却率">
          <a:extLst>
            <a:ext uri="{FF2B5EF4-FFF2-40B4-BE49-F238E27FC236}">
              <a16:creationId xmlns:a16="http://schemas.microsoft.com/office/drawing/2014/main" id="{B1ACF0C2-73F8-40B4-AA26-6DF3496118B8}"/>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16" name="n_1mainValue【福祉施設】&#10;有形固定資産減価償却率">
          <a:extLst>
            <a:ext uri="{FF2B5EF4-FFF2-40B4-BE49-F238E27FC236}">
              <a16:creationId xmlns:a16="http://schemas.microsoft.com/office/drawing/2014/main" id="{6C077AF2-ACF8-41AA-8215-6F4FB1C5AF72}"/>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mainValue【福祉施設】&#10;有形固定資産減価償却率">
          <a:extLst>
            <a:ext uri="{FF2B5EF4-FFF2-40B4-BE49-F238E27FC236}">
              <a16:creationId xmlns:a16="http://schemas.microsoft.com/office/drawing/2014/main" id="{A7CF8383-7ECF-4F9D-B1DE-EAC6B4D69155}"/>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18" name="n_3mainValue【福祉施設】&#10;有形固定資産減価償却率">
          <a:extLst>
            <a:ext uri="{FF2B5EF4-FFF2-40B4-BE49-F238E27FC236}">
              <a16:creationId xmlns:a16="http://schemas.microsoft.com/office/drawing/2014/main" id="{42F341F2-CEBA-46E9-8537-91FA4DCA638A}"/>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153052</xdr:rowOff>
    </xdr:from>
    <xdr:ext cx="405111" cy="259045"/>
    <xdr:sp macro="" textlink="">
      <xdr:nvSpPr>
        <xdr:cNvPr id="319" name="n_4mainValue【福祉施設】&#10;有形固定資産減価償却率">
          <a:extLst>
            <a:ext uri="{FF2B5EF4-FFF2-40B4-BE49-F238E27FC236}">
              <a16:creationId xmlns:a16="http://schemas.microsoft.com/office/drawing/2014/main" id="{89F67607-88F4-428F-9E25-73FC64A2690D}"/>
            </a:ext>
          </a:extLst>
        </xdr:cNvPr>
        <xdr:cNvSpPr txBox="1"/>
      </xdr:nvSpPr>
      <xdr:spPr>
        <a:xfrm>
          <a:off x="927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6488303A-188F-4710-BBCD-860A1194330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1274F279-D494-40C6-8162-31D110FFBD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31B5232-D742-4C16-B0E4-D22589FC79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CE906F8-6FD0-4012-82ED-0C34EA59EA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7FE93AD-3F54-4640-B3AC-2564E735BEF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FD2108D-0473-4932-AF80-9319005112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71441C2A-A8A2-4D8F-BDDA-15D8C4C4C9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E25BFBD-C97F-4DEB-A493-12E0EC6BB4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E948C33-BC7E-4CD9-841F-2EAF5A3F70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E82DBD10-BE39-407D-A174-AF8C6C775E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EA92A179-BA5C-48E0-8C77-4A0F37EA3C3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F43546BF-CA59-4B4A-9B0C-59D914F3F50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925598C7-D5BE-4CA3-AEB1-33D9DC4E4F5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BB1CCF41-1B2B-4DDA-B472-708419DF1B3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E2D83035-EDB4-4786-99FE-C642C6D2058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C7529783-3AE9-499A-881F-CDE29E7BFF2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AEBF5B91-F7DE-49FF-975C-BF3BDE664DF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54B0A74C-D7C1-47ED-BCA0-87CCE116E0F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F6CEBCB-0426-4A48-B577-8FDE916DEE9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4DCB2FD9-8F11-4393-82D9-BF7E4556537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9606E8DF-89BB-4538-8311-5D5347175F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69E5FB9F-3124-4B4E-A343-1A592B0144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A6251071-3400-4361-AD4C-AE7CE40B637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a:extLst>
            <a:ext uri="{FF2B5EF4-FFF2-40B4-BE49-F238E27FC236}">
              <a16:creationId xmlns:a16="http://schemas.microsoft.com/office/drawing/2014/main" id="{EB190DE8-4FB2-4C5F-AF6E-8CB63AE3CDA7}"/>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a:extLst>
            <a:ext uri="{FF2B5EF4-FFF2-40B4-BE49-F238E27FC236}">
              <a16:creationId xmlns:a16="http://schemas.microsoft.com/office/drawing/2014/main" id="{9D5AACAF-1B29-4F40-AE05-00E7F8325451}"/>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a:extLst>
            <a:ext uri="{FF2B5EF4-FFF2-40B4-BE49-F238E27FC236}">
              <a16:creationId xmlns:a16="http://schemas.microsoft.com/office/drawing/2014/main" id="{141F11DC-030F-42F5-9086-FCE212CE613D}"/>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a:extLst>
            <a:ext uri="{FF2B5EF4-FFF2-40B4-BE49-F238E27FC236}">
              <a16:creationId xmlns:a16="http://schemas.microsoft.com/office/drawing/2014/main" id="{ED4DC56B-C7C8-4237-9A8C-3AB0BC2DED26}"/>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a:extLst>
            <a:ext uri="{FF2B5EF4-FFF2-40B4-BE49-F238E27FC236}">
              <a16:creationId xmlns:a16="http://schemas.microsoft.com/office/drawing/2014/main" id="{3C36852F-3208-41FC-853B-6EC58598ED7B}"/>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348" name="【福祉施設】&#10;一人当たり面積平均値テキスト">
          <a:extLst>
            <a:ext uri="{FF2B5EF4-FFF2-40B4-BE49-F238E27FC236}">
              <a16:creationId xmlns:a16="http://schemas.microsoft.com/office/drawing/2014/main" id="{6C30D574-4408-44B5-A027-569AA4BA683A}"/>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a:extLst>
            <a:ext uri="{FF2B5EF4-FFF2-40B4-BE49-F238E27FC236}">
              <a16:creationId xmlns:a16="http://schemas.microsoft.com/office/drawing/2014/main" id="{2D9151A4-9DD4-4E31-B645-60C8702F49A1}"/>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a:extLst>
            <a:ext uri="{FF2B5EF4-FFF2-40B4-BE49-F238E27FC236}">
              <a16:creationId xmlns:a16="http://schemas.microsoft.com/office/drawing/2014/main" id="{B33E5781-E258-4FB4-A09F-6EB29EDC2F87}"/>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a:extLst>
            <a:ext uri="{FF2B5EF4-FFF2-40B4-BE49-F238E27FC236}">
              <a16:creationId xmlns:a16="http://schemas.microsoft.com/office/drawing/2014/main" id="{0AE85BB9-B7ED-453A-8881-2730E3A328B8}"/>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a:extLst>
            <a:ext uri="{FF2B5EF4-FFF2-40B4-BE49-F238E27FC236}">
              <a16:creationId xmlns:a16="http://schemas.microsoft.com/office/drawing/2014/main" id="{19FF4120-90A3-4982-AF9B-2E32B6DB396C}"/>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a:extLst>
            <a:ext uri="{FF2B5EF4-FFF2-40B4-BE49-F238E27FC236}">
              <a16:creationId xmlns:a16="http://schemas.microsoft.com/office/drawing/2014/main" id="{AB884B89-3B9A-47CD-8C3E-D89D18CBC526}"/>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F53C174-7450-43F3-9D59-BC226324A7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C7BA32D-1B9D-4471-945B-13F4FBBA73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226058E-6580-49A6-8D68-EB24CA44FF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D2A4813-DA10-4D5A-94D1-A2BE7C72681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A62E84-FB69-4448-B8AE-EE0BB2B346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359" name="楕円 358">
          <a:extLst>
            <a:ext uri="{FF2B5EF4-FFF2-40B4-BE49-F238E27FC236}">
              <a16:creationId xmlns:a16="http://schemas.microsoft.com/office/drawing/2014/main" id="{91E9C786-D7D2-4608-A3DE-75BB55CFC884}"/>
            </a:ext>
          </a:extLst>
        </xdr:cNvPr>
        <xdr:cNvSpPr/>
      </xdr:nvSpPr>
      <xdr:spPr>
        <a:xfrm>
          <a:off x="104267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62755</xdr:rowOff>
    </xdr:from>
    <xdr:ext cx="469744" cy="259045"/>
    <xdr:sp macro="" textlink="">
      <xdr:nvSpPr>
        <xdr:cNvPr id="360" name="【福祉施設】&#10;一人当たり面積該当値テキスト">
          <a:extLst>
            <a:ext uri="{FF2B5EF4-FFF2-40B4-BE49-F238E27FC236}">
              <a16:creationId xmlns:a16="http://schemas.microsoft.com/office/drawing/2014/main" id="{7D93082A-A9D7-4C48-A4D9-49C85C6AF356}"/>
            </a:ext>
          </a:extLst>
        </xdr:cNvPr>
        <xdr:cNvSpPr txBox="1"/>
      </xdr:nvSpPr>
      <xdr:spPr>
        <a:xfrm>
          <a:off x="10515600"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79502</xdr:rowOff>
    </xdr:from>
    <xdr:to>
      <xdr:col>50</xdr:col>
      <xdr:colOff>165100</xdr:colOff>
      <xdr:row>85</xdr:row>
      <xdr:rowOff>9652</xdr:rowOff>
    </xdr:to>
    <xdr:sp macro="" textlink="">
      <xdr:nvSpPr>
        <xdr:cNvPr id="361" name="楕円 360">
          <a:extLst>
            <a:ext uri="{FF2B5EF4-FFF2-40B4-BE49-F238E27FC236}">
              <a16:creationId xmlns:a16="http://schemas.microsoft.com/office/drawing/2014/main" id="{BD00EFE4-A7F3-4A77-81B0-EC056A60B5AA}"/>
            </a:ext>
          </a:extLst>
        </xdr:cNvPr>
        <xdr:cNvSpPr/>
      </xdr:nvSpPr>
      <xdr:spPr>
        <a:xfrm>
          <a:off x="95885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90678</xdr:rowOff>
    </xdr:from>
    <xdr:to>
      <xdr:col>55</xdr:col>
      <xdr:colOff>0</xdr:colOff>
      <xdr:row>84</xdr:row>
      <xdr:rowOff>130302</xdr:rowOff>
    </xdr:to>
    <xdr:cxnSp macro="">
      <xdr:nvCxnSpPr>
        <xdr:cNvPr id="362" name="直線コネクタ 361">
          <a:extLst>
            <a:ext uri="{FF2B5EF4-FFF2-40B4-BE49-F238E27FC236}">
              <a16:creationId xmlns:a16="http://schemas.microsoft.com/office/drawing/2014/main" id="{375CAB88-56B8-415D-AF4E-8DE388CD676F}"/>
            </a:ext>
          </a:extLst>
        </xdr:cNvPr>
        <xdr:cNvCxnSpPr/>
      </xdr:nvCxnSpPr>
      <xdr:spPr>
        <a:xfrm flipV="1">
          <a:off x="9639300" y="1449247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86361</xdr:rowOff>
    </xdr:from>
    <xdr:to>
      <xdr:col>46</xdr:col>
      <xdr:colOff>38100</xdr:colOff>
      <xdr:row>85</xdr:row>
      <xdr:rowOff>16511</xdr:rowOff>
    </xdr:to>
    <xdr:sp macro="" textlink="">
      <xdr:nvSpPr>
        <xdr:cNvPr id="363" name="楕円 362">
          <a:extLst>
            <a:ext uri="{FF2B5EF4-FFF2-40B4-BE49-F238E27FC236}">
              <a16:creationId xmlns:a16="http://schemas.microsoft.com/office/drawing/2014/main" id="{98056F26-BD65-4BD9-9616-77B07067A5A6}"/>
            </a:ext>
          </a:extLst>
        </xdr:cNvPr>
        <xdr:cNvSpPr/>
      </xdr:nvSpPr>
      <xdr:spPr>
        <a:xfrm>
          <a:off x="869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130302</xdr:rowOff>
    </xdr:from>
    <xdr:to>
      <xdr:col>50</xdr:col>
      <xdr:colOff>114300</xdr:colOff>
      <xdr:row>84</xdr:row>
      <xdr:rowOff>137161</xdr:rowOff>
    </xdr:to>
    <xdr:cxnSp macro="">
      <xdr:nvCxnSpPr>
        <xdr:cNvPr id="364" name="直線コネクタ 363">
          <a:extLst>
            <a:ext uri="{FF2B5EF4-FFF2-40B4-BE49-F238E27FC236}">
              <a16:creationId xmlns:a16="http://schemas.microsoft.com/office/drawing/2014/main" id="{609FABAD-115D-4E7E-B0E3-FDD1DB6D95DA}"/>
            </a:ext>
          </a:extLst>
        </xdr:cNvPr>
        <xdr:cNvCxnSpPr/>
      </xdr:nvCxnSpPr>
      <xdr:spPr>
        <a:xfrm flipV="1">
          <a:off x="8750300" y="145321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95504</xdr:rowOff>
    </xdr:from>
    <xdr:to>
      <xdr:col>41</xdr:col>
      <xdr:colOff>101600</xdr:colOff>
      <xdr:row>85</xdr:row>
      <xdr:rowOff>25654</xdr:rowOff>
    </xdr:to>
    <xdr:sp macro="" textlink="">
      <xdr:nvSpPr>
        <xdr:cNvPr id="365" name="楕円 364">
          <a:extLst>
            <a:ext uri="{FF2B5EF4-FFF2-40B4-BE49-F238E27FC236}">
              <a16:creationId xmlns:a16="http://schemas.microsoft.com/office/drawing/2014/main" id="{043517BD-6D90-4317-8541-202FBB57D40A}"/>
            </a:ext>
          </a:extLst>
        </xdr:cNvPr>
        <xdr:cNvSpPr/>
      </xdr:nvSpPr>
      <xdr:spPr>
        <a:xfrm>
          <a:off x="7810500" y="14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137161</xdr:rowOff>
    </xdr:from>
    <xdr:to>
      <xdr:col>45</xdr:col>
      <xdr:colOff>177800</xdr:colOff>
      <xdr:row>84</xdr:row>
      <xdr:rowOff>146304</xdr:rowOff>
    </xdr:to>
    <xdr:cxnSp macro="">
      <xdr:nvCxnSpPr>
        <xdr:cNvPr id="366" name="直線コネクタ 365">
          <a:extLst>
            <a:ext uri="{FF2B5EF4-FFF2-40B4-BE49-F238E27FC236}">
              <a16:creationId xmlns:a16="http://schemas.microsoft.com/office/drawing/2014/main" id="{7AA18134-1FD1-4A27-8D6D-5A24CD0702CE}"/>
            </a:ext>
          </a:extLst>
        </xdr:cNvPr>
        <xdr:cNvCxnSpPr/>
      </xdr:nvCxnSpPr>
      <xdr:spPr>
        <a:xfrm flipV="1">
          <a:off x="7861300" y="14538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xdr:rowOff>
    </xdr:from>
    <xdr:to>
      <xdr:col>36</xdr:col>
      <xdr:colOff>165100</xdr:colOff>
      <xdr:row>85</xdr:row>
      <xdr:rowOff>114046</xdr:rowOff>
    </xdr:to>
    <xdr:sp macro="" textlink="">
      <xdr:nvSpPr>
        <xdr:cNvPr id="367" name="楕円 366">
          <a:extLst>
            <a:ext uri="{FF2B5EF4-FFF2-40B4-BE49-F238E27FC236}">
              <a16:creationId xmlns:a16="http://schemas.microsoft.com/office/drawing/2014/main" id="{F90D817F-14AD-49DB-A918-E9D229CF21AA}"/>
            </a:ext>
          </a:extLst>
        </xdr:cNvPr>
        <xdr:cNvSpPr/>
      </xdr:nvSpPr>
      <xdr:spPr>
        <a:xfrm>
          <a:off x="6921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146304</xdr:rowOff>
    </xdr:from>
    <xdr:to>
      <xdr:col>41</xdr:col>
      <xdr:colOff>50800</xdr:colOff>
      <xdr:row>85</xdr:row>
      <xdr:rowOff>63246</xdr:rowOff>
    </xdr:to>
    <xdr:cxnSp macro="">
      <xdr:nvCxnSpPr>
        <xdr:cNvPr id="368" name="直線コネクタ 367">
          <a:extLst>
            <a:ext uri="{FF2B5EF4-FFF2-40B4-BE49-F238E27FC236}">
              <a16:creationId xmlns:a16="http://schemas.microsoft.com/office/drawing/2014/main" id="{5C37E302-8A3A-449C-AB8F-FDCCF37D2031}"/>
            </a:ext>
          </a:extLst>
        </xdr:cNvPr>
        <xdr:cNvCxnSpPr/>
      </xdr:nvCxnSpPr>
      <xdr:spPr>
        <a:xfrm flipV="1">
          <a:off x="6972300" y="14548104"/>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369" name="n_1aveValue【福祉施設】&#10;一人当たり面積">
          <a:extLst>
            <a:ext uri="{FF2B5EF4-FFF2-40B4-BE49-F238E27FC236}">
              <a16:creationId xmlns:a16="http://schemas.microsoft.com/office/drawing/2014/main" id="{7AC0A9B2-C187-48E1-B0D3-0873165F79EE}"/>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370" name="n_2aveValue【福祉施設】&#10;一人当たり面積">
          <a:extLst>
            <a:ext uri="{FF2B5EF4-FFF2-40B4-BE49-F238E27FC236}">
              <a16:creationId xmlns:a16="http://schemas.microsoft.com/office/drawing/2014/main" id="{D6CDA9B0-49A3-429A-B83B-EE8220928765}"/>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a:extLst>
            <a:ext uri="{FF2B5EF4-FFF2-40B4-BE49-F238E27FC236}">
              <a16:creationId xmlns:a16="http://schemas.microsoft.com/office/drawing/2014/main" id="{2F636A56-D692-48F6-9B0C-6080539E6F64}"/>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a:extLst>
            <a:ext uri="{FF2B5EF4-FFF2-40B4-BE49-F238E27FC236}">
              <a16:creationId xmlns:a16="http://schemas.microsoft.com/office/drawing/2014/main" id="{591E6BCB-DEA4-47AF-BFC4-8303C3BC49D8}"/>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26179</xdr:rowOff>
    </xdr:from>
    <xdr:ext cx="469744" cy="259045"/>
    <xdr:sp macro="" textlink="">
      <xdr:nvSpPr>
        <xdr:cNvPr id="373" name="n_1mainValue【福祉施設】&#10;一人当たり面積">
          <a:extLst>
            <a:ext uri="{FF2B5EF4-FFF2-40B4-BE49-F238E27FC236}">
              <a16:creationId xmlns:a16="http://schemas.microsoft.com/office/drawing/2014/main" id="{C1987A99-3CDB-463D-B834-2B24E30986CF}"/>
            </a:ext>
          </a:extLst>
        </xdr:cNvPr>
        <xdr:cNvSpPr txBox="1"/>
      </xdr:nvSpPr>
      <xdr:spPr>
        <a:xfrm>
          <a:off x="9391727"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33038</xdr:rowOff>
    </xdr:from>
    <xdr:ext cx="469744" cy="259045"/>
    <xdr:sp macro="" textlink="">
      <xdr:nvSpPr>
        <xdr:cNvPr id="374" name="n_2mainValue【福祉施設】&#10;一人当たり面積">
          <a:extLst>
            <a:ext uri="{FF2B5EF4-FFF2-40B4-BE49-F238E27FC236}">
              <a16:creationId xmlns:a16="http://schemas.microsoft.com/office/drawing/2014/main" id="{F848D84E-803E-42A0-AD39-18C83815237C}"/>
            </a:ext>
          </a:extLst>
        </xdr:cNvPr>
        <xdr:cNvSpPr txBox="1"/>
      </xdr:nvSpPr>
      <xdr:spPr>
        <a:xfrm>
          <a:off x="85154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16781</xdr:rowOff>
    </xdr:from>
    <xdr:ext cx="469744" cy="259045"/>
    <xdr:sp macro="" textlink="">
      <xdr:nvSpPr>
        <xdr:cNvPr id="375" name="n_3mainValue【福祉施設】&#10;一人当たり面積">
          <a:extLst>
            <a:ext uri="{FF2B5EF4-FFF2-40B4-BE49-F238E27FC236}">
              <a16:creationId xmlns:a16="http://schemas.microsoft.com/office/drawing/2014/main" id="{81781BBD-9D6A-41DF-8394-FC0DB11AD230}"/>
            </a:ext>
          </a:extLst>
        </xdr:cNvPr>
        <xdr:cNvSpPr txBox="1"/>
      </xdr:nvSpPr>
      <xdr:spPr>
        <a:xfrm>
          <a:off x="7626427"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105173</xdr:rowOff>
    </xdr:from>
    <xdr:ext cx="469744" cy="259045"/>
    <xdr:sp macro="" textlink="">
      <xdr:nvSpPr>
        <xdr:cNvPr id="376" name="n_4mainValue【福祉施設】&#10;一人当たり面積">
          <a:extLst>
            <a:ext uri="{FF2B5EF4-FFF2-40B4-BE49-F238E27FC236}">
              <a16:creationId xmlns:a16="http://schemas.microsoft.com/office/drawing/2014/main" id="{8AF9F624-B427-4BC6-8899-B8CE9D9428BE}"/>
            </a:ext>
          </a:extLst>
        </xdr:cNvPr>
        <xdr:cNvSpPr txBox="1"/>
      </xdr:nvSpPr>
      <xdr:spPr>
        <a:xfrm>
          <a:off x="6737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CA1AA20-E02F-4F71-8259-A43B95DD93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434D851-1FD4-4753-B1CB-50F4299C376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D31D95C9-5FCD-4CB1-AB77-6E3D949E2D4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47FBAAA-B6F6-400C-B721-57E4FF70852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4ED76296-1F0A-4F95-A1C0-522AAE6B4B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EFF7528-D301-423C-9A75-8115AF10B5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DBED9F3-FA45-4C6A-B29B-E188BA0B76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36A6588-55CA-4C77-8286-74DE286E0B7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438F74BE-6417-4334-B493-9DAED483C71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9F149C90-E2A1-4504-9236-DC6F95C4F7C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98197E1D-32B1-4FEC-A92B-6A22574BA1C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B9A085B8-E968-42A1-8B47-0B099EF4523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E06815DF-4F71-4AD5-998D-CF501AEB838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15FC24DA-EDF8-430E-80D5-95DB60DAE7C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AEDBA85F-27A7-4868-9072-F39D488EDB6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B04081A-C41C-41CE-9F13-A744E3A749C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9A036831-D958-4C5E-B249-AFEC42B5B1E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4C1999EB-3116-4500-BF78-B17365362F0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AEB427D4-A3DD-4563-8251-C3D8AD05183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6BEC9A91-3579-43D9-BA5F-587E2F7FD9F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F26E7BB0-4CE4-4469-86C3-3B56CC8D3EB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F6148C66-26F6-4E91-95F2-4CD150131C8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CA0D832B-90EC-4AB7-A1C5-5F42395C2A2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F9C43378-EA95-4D35-AE87-294AA33D6F3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1B9AB72D-240B-41E6-8DCA-2C88D3DAC908}"/>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D88E9DE0-666B-40FC-BD0A-DC0A863CB01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4E25F798-25CE-4A3A-95FA-815E5903EEA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80B3A4E6-AA92-4347-B7A2-2593F091817C}"/>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5" name="直線コネクタ 404">
          <a:extLst>
            <a:ext uri="{FF2B5EF4-FFF2-40B4-BE49-F238E27FC236}">
              <a16:creationId xmlns:a16="http://schemas.microsoft.com/office/drawing/2014/main" id="{FA0AF9AD-B0DE-4BF4-B12D-76A5EBEEE39D}"/>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3B25E8D2-376A-45AD-BF09-188808091446}"/>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id="{DC7623E7-B1D9-4E6D-8B2C-926DA834244D}"/>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08" name="フローチャート: 判断 407">
          <a:extLst>
            <a:ext uri="{FF2B5EF4-FFF2-40B4-BE49-F238E27FC236}">
              <a16:creationId xmlns:a16="http://schemas.microsoft.com/office/drawing/2014/main" id="{1E0E0F5A-DF8F-475C-A964-745CD76E29D4}"/>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09" name="フローチャート: 判断 408">
          <a:extLst>
            <a:ext uri="{FF2B5EF4-FFF2-40B4-BE49-F238E27FC236}">
              <a16:creationId xmlns:a16="http://schemas.microsoft.com/office/drawing/2014/main" id="{0305FBCB-6845-44FA-AE86-E3E7555C3953}"/>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10" name="フローチャート: 判断 409">
          <a:extLst>
            <a:ext uri="{FF2B5EF4-FFF2-40B4-BE49-F238E27FC236}">
              <a16:creationId xmlns:a16="http://schemas.microsoft.com/office/drawing/2014/main" id="{D6045714-9ED8-44D3-9ED4-7BDE656B452C}"/>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11" name="フローチャート: 判断 410">
          <a:extLst>
            <a:ext uri="{FF2B5EF4-FFF2-40B4-BE49-F238E27FC236}">
              <a16:creationId xmlns:a16="http://schemas.microsoft.com/office/drawing/2014/main" id="{1A81DF83-D912-4155-91F2-51701DD507B4}"/>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FB97808-A069-4941-859C-052D5D2ED84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8976398-A262-4468-BCDD-DED5B4D4565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EC4AC7F-8F65-4D4D-BB56-2B264E82529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DE68A23-D73F-42AE-8430-7E4A2C24448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0A591A0-32C6-41AC-9C55-E222628AB7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27305</xdr:rowOff>
    </xdr:from>
    <xdr:to>
      <xdr:col>6</xdr:col>
      <xdr:colOff>38100</xdr:colOff>
      <xdr:row>105</xdr:row>
      <xdr:rowOff>128905</xdr:rowOff>
    </xdr:to>
    <xdr:sp macro="" textlink="">
      <xdr:nvSpPr>
        <xdr:cNvPr id="417" name="楕円 416">
          <a:extLst>
            <a:ext uri="{FF2B5EF4-FFF2-40B4-BE49-F238E27FC236}">
              <a16:creationId xmlns:a16="http://schemas.microsoft.com/office/drawing/2014/main" id="{EAA7BE61-FDC4-4A74-BB73-79BB24C769B1}"/>
            </a:ext>
          </a:extLst>
        </xdr:cNvPr>
        <xdr:cNvSpPr/>
      </xdr:nvSpPr>
      <xdr:spPr>
        <a:xfrm>
          <a:off x="1079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42563</xdr:rowOff>
    </xdr:from>
    <xdr:ext cx="405111" cy="259045"/>
    <xdr:sp macro="" textlink="">
      <xdr:nvSpPr>
        <xdr:cNvPr id="418" name="n_1aveValue【市民会館】&#10;有形固定資産減価償却率">
          <a:extLst>
            <a:ext uri="{FF2B5EF4-FFF2-40B4-BE49-F238E27FC236}">
              <a16:creationId xmlns:a16="http://schemas.microsoft.com/office/drawing/2014/main" id="{EE1881BB-1D8A-4DE1-A1E3-31F968197EE6}"/>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19" name="n_2aveValue【市民会館】&#10;有形固定資産減価償却率">
          <a:extLst>
            <a:ext uri="{FF2B5EF4-FFF2-40B4-BE49-F238E27FC236}">
              <a16:creationId xmlns:a16="http://schemas.microsoft.com/office/drawing/2014/main" id="{4C16334A-8222-47C0-B7B9-4A9B01DA64A8}"/>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20" name="n_3aveValue【市民会館】&#10;有形固定資産減価償却率">
          <a:extLst>
            <a:ext uri="{FF2B5EF4-FFF2-40B4-BE49-F238E27FC236}">
              <a16:creationId xmlns:a16="http://schemas.microsoft.com/office/drawing/2014/main" id="{56054828-824D-4016-9982-57A39F9AFE41}"/>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21" name="n_4aveValue【市民会館】&#10;有形固定資産減価償却率">
          <a:extLst>
            <a:ext uri="{FF2B5EF4-FFF2-40B4-BE49-F238E27FC236}">
              <a16:creationId xmlns:a16="http://schemas.microsoft.com/office/drawing/2014/main" id="{8E28198E-3A4D-4B9C-8DCC-CAD46CE25F85}"/>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120032</xdr:rowOff>
    </xdr:from>
    <xdr:ext cx="405111" cy="259045"/>
    <xdr:sp macro="" textlink="">
      <xdr:nvSpPr>
        <xdr:cNvPr id="422" name="n_4mainValue【市民会館】&#10;有形固定資産減価償却率">
          <a:extLst>
            <a:ext uri="{FF2B5EF4-FFF2-40B4-BE49-F238E27FC236}">
              <a16:creationId xmlns:a16="http://schemas.microsoft.com/office/drawing/2014/main" id="{567EA2C8-3CD6-414C-A949-8913EBEA715D}"/>
            </a:ext>
          </a:extLst>
        </xdr:cNvPr>
        <xdr:cNvSpPr txBox="1"/>
      </xdr:nvSpPr>
      <xdr:spPr>
        <a:xfrm>
          <a:off x="927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655B947B-60C2-4CC5-9D31-8A86FAB50F2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FA3BFB0D-AD1D-4FD5-A510-5193D45802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D7AC9C32-7BC6-4B3B-8821-B966BCF97E0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DCBBD228-1348-4A1C-8F7B-7AA8ED58CB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27B68F1B-235F-42E5-A438-CA7D318732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63ED5440-ABE3-4EF9-8B69-0F45BFAF19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8EC0C14E-3CD9-49B3-931F-9A1572F27A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45E74186-7585-4029-904C-943AEF215B8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2CF7843F-17C7-46E9-930B-39371BA9AE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BAE5307B-5AD8-42ED-947C-849F79CB0B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a:extLst>
            <a:ext uri="{FF2B5EF4-FFF2-40B4-BE49-F238E27FC236}">
              <a16:creationId xmlns:a16="http://schemas.microsoft.com/office/drawing/2014/main" id="{2019995F-6A9A-41CE-9DDF-3F155AD057C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a:extLst>
            <a:ext uri="{FF2B5EF4-FFF2-40B4-BE49-F238E27FC236}">
              <a16:creationId xmlns:a16="http://schemas.microsoft.com/office/drawing/2014/main" id="{92F2D080-638C-4B0B-A71C-F9594446B9C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a:extLst>
            <a:ext uri="{FF2B5EF4-FFF2-40B4-BE49-F238E27FC236}">
              <a16:creationId xmlns:a16="http://schemas.microsoft.com/office/drawing/2014/main" id="{4665E4C9-AA2C-481D-A308-D230D6B4DD0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a:extLst>
            <a:ext uri="{FF2B5EF4-FFF2-40B4-BE49-F238E27FC236}">
              <a16:creationId xmlns:a16="http://schemas.microsoft.com/office/drawing/2014/main" id="{AC645049-9D9C-48F4-91CE-75D4655477D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a:extLst>
            <a:ext uri="{FF2B5EF4-FFF2-40B4-BE49-F238E27FC236}">
              <a16:creationId xmlns:a16="http://schemas.microsoft.com/office/drawing/2014/main" id="{1E906F84-A4A4-4485-9947-2908A772FBB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a:extLst>
            <a:ext uri="{FF2B5EF4-FFF2-40B4-BE49-F238E27FC236}">
              <a16:creationId xmlns:a16="http://schemas.microsoft.com/office/drawing/2014/main" id="{82B62F88-F2A7-461A-9551-53F622499B7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a:extLst>
            <a:ext uri="{FF2B5EF4-FFF2-40B4-BE49-F238E27FC236}">
              <a16:creationId xmlns:a16="http://schemas.microsoft.com/office/drawing/2014/main" id="{DCF4BF66-4E65-4139-8310-4C430459376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a:extLst>
            <a:ext uri="{FF2B5EF4-FFF2-40B4-BE49-F238E27FC236}">
              <a16:creationId xmlns:a16="http://schemas.microsoft.com/office/drawing/2014/main" id="{C5BAEB98-EBD8-428F-A50E-E767C78C218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a:extLst>
            <a:ext uri="{FF2B5EF4-FFF2-40B4-BE49-F238E27FC236}">
              <a16:creationId xmlns:a16="http://schemas.microsoft.com/office/drawing/2014/main" id="{05350A2E-A92C-4B1F-905D-2CDF48F1935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a:extLst>
            <a:ext uri="{FF2B5EF4-FFF2-40B4-BE49-F238E27FC236}">
              <a16:creationId xmlns:a16="http://schemas.microsoft.com/office/drawing/2014/main" id="{F74D2145-CE42-4BAF-AAA0-188359804C3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047EC27A-4C71-40C1-9975-F08315B82F7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824BA075-FDD9-44F9-956B-0F90EAE8B85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74FCB34F-717F-4036-8C65-0E26E4EDB49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46" name="直線コネクタ 445">
          <a:extLst>
            <a:ext uri="{FF2B5EF4-FFF2-40B4-BE49-F238E27FC236}">
              <a16:creationId xmlns:a16="http://schemas.microsoft.com/office/drawing/2014/main" id="{F3578417-EE7C-4781-A72B-1323C67938D2}"/>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47" name="【市民会館】&#10;一人当たり面積最小値テキスト">
          <a:extLst>
            <a:ext uri="{FF2B5EF4-FFF2-40B4-BE49-F238E27FC236}">
              <a16:creationId xmlns:a16="http://schemas.microsoft.com/office/drawing/2014/main" id="{0BF47BBA-8B0F-4CA7-A361-754E2BBB17EB}"/>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48" name="直線コネクタ 447">
          <a:extLst>
            <a:ext uri="{FF2B5EF4-FFF2-40B4-BE49-F238E27FC236}">
              <a16:creationId xmlns:a16="http://schemas.microsoft.com/office/drawing/2014/main" id="{7CC6B70F-ABD4-45B3-B4AD-2ABC58B987D2}"/>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49" name="【市民会館】&#10;一人当たり面積最大値テキスト">
          <a:extLst>
            <a:ext uri="{FF2B5EF4-FFF2-40B4-BE49-F238E27FC236}">
              <a16:creationId xmlns:a16="http://schemas.microsoft.com/office/drawing/2014/main" id="{B34CDE1C-EF83-4747-8E28-FF951B6DE55B}"/>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50" name="直線コネクタ 449">
          <a:extLst>
            <a:ext uri="{FF2B5EF4-FFF2-40B4-BE49-F238E27FC236}">
              <a16:creationId xmlns:a16="http://schemas.microsoft.com/office/drawing/2014/main" id="{0C070D43-DC69-4303-A07C-799AD941FFAC}"/>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451" name="【市民会館】&#10;一人当たり面積平均値テキスト">
          <a:extLst>
            <a:ext uri="{FF2B5EF4-FFF2-40B4-BE49-F238E27FC236}">
              <a16:creationId xmlns:a16="http://schemas.microsoft.com/office/drawing/2014/main" id="{9533C50A-7C7C-42D0-BC14-6903858BCE7D}"/>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52" name="フローチャート: 判断 451">
          <a:extLst>
            <a:ext uri="{FF2B5EF4-FFF2-40B4-BE49-F238E27FC236}">
              <a16:creationId xmlns:a16="http://schemas.microsoft.com/office/drawing/2014/main" id="{C16733C8-05D0-40A9-914A-EEAB7B6D0ED3}"/>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53" name="フローチャート: 判断 452">
          <a:extLst>
            <a:ext uri="{FF2B5EF4-FFF2-40B4-BE49-F238E27FC236}">
              <a16:creationId xmlns:a16="http://schemas.microsoft.com/office/drawing/2014/main" id="{CF8F974E-A221-4ED6-8232-91D98B1A0ACA}"/>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54" name="フローチャート: 判断 453">
          <a:extLst>
            <a:ext uri="{FF2B5EF4-FFF2-40B4-BE49-F238E27FC236}">
              <a16:creationId xmlns:a16="http://schemas.microsoft.com/office/drawing/2014/main" id="{29891CC0-4A36-4794-BBCF-AD83B1531F82}"/>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55" name="フローチャート: 判断 454">
          <a:extLst>
            <a:ext uri="{FF2B5EF4-FFF2-40B4-BE49-F238E27FC236}">
              <a16:creationId xmlns:a16="http://schemas.microsoft.com/office/drawing/2014/main" id="{E30BCC4F-112F-4135-96B3-4C8DADB54E2B}"/>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56" name="フローチャート: 判断 455">
          <a:extLst>
            <a:ext uri="{FF2B5EF4-FFF2-40B4-BE49-F238E27FC236}">
              <a16:creationId xmlns:a16="http://schemas.microsoft.com/office/drawing/2014/main" id="{87D9C9AD-3032-4BD3-A139-D36D10644150}"/>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94D025B5-260E-4904-B449-7AFDB72D8CE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D34BF3AA-6A81-4CD5-9C42-1E7449E5524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2C769432-330B-42E0-A42E-CB72E0A6BDD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CBFAB0B-5043-4569-8678-31126044038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453CFCB2-C475-4A25-BE64-FD7C3A636FA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39878</xdr:rowOff>
    </xdr:from>
    <xdr:to>
      <xdr:col>36</xdr:col>
      <xdr:colOff>165100</xdr:colOff>
      <xdr:row>107</xdr:row>
      <xdr:rowOff>141478</xdr:rowOff>
    </xdr:to>
    <xdr:sp macro="" textlink="">
      <xdr:nvSpPr>
        <xdr:cNvPr id="462" name="楕円 461">
          <a:extLst>
            <a:ext uri="{FF2B5EF4-FFF2-40B4-BE49-F238E27FC236}">
              <a16:creationId xmlns:a16="http://schemas.microsoft.com/office/drawing/2014/main" id="{A6EFFE94-D609-4F91-986E-9F2BA7D74D2C}"/>
            </a:ext>
          </a:extLst>
        </xdr:cNvPr>
        <xdr:cNvSpPr/>
      </xdr:nvSpPr>
      <xdr:spPr>
        <a:xfrm>
          <a:off x="6921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113809</xdr:rowOff>
    </xdr:from>
    <xdr:ext cx="469744" cy="259045"/>
    <xdr:sp macro="" textlink="">
      <xdr:nvSpPr>
        <xdr:cNvPr id="463" name="n_1aveValue【市民会館】&#10;一人当たり面積">
          <a:extLst>
            <a:ext uri="{FF2B5EF4-FFF2-40B4-BE49-F238E27FC236}">
              <a16:creationId xmlns:a16="http://schemas.microsoft.com/office/drawing/2014/main" id="{1901C02D-539F-4465-8EAD-FF1702A32CA0}"/>
            </a:ext>
          </a:extLst>
        </xdr:cNvPr>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464" name="n_2aveValue【市民会館】&#10;一人当たり面積">
          <a:extLst>
            <a:ext uri="{FF2B5EF4-FFF2-40B4-BE49-F238E27FC236}">
              <a16:creationId xmlns:a16="http://schemas.microsoft.com/office/drawing/2014/main" id="{50FFD799-E3C6-4375-8020-429B6268002E}"/>
            </a:ext>
          </a:extLst>
        </xdr:cNvPr>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65" name="n_3aveValue【市民会館】&#10;一人当たり面積">
          <a:extLst>
            <a:ext uri="{FF2B5EF4-FFF2-40B4-BE49-F238E27FC236}">
              <a16:creationId xmlns:a16="http://schemas.microsoft.com/office/drawing/2014/main" id="{506E2C6E-2850-4022-89E9-F465AA47AC09}"/>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66" name="n_4aveValue【市民会館】&#10;一人当たり面積">
          <a:extLst>
            <a:ext uri="{FF2B5EF4-FFF2-40B4-BE49-F238E27FC236}">
              <a16:creationId xmlns:a16="http://schemas.microsoft.com/office/drawing/2014/main" id="{B8BF968A-8F7D-495C-BB26-3BC1DC54359E}"/>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132605</xdr:rowOff>
    </xdr:from>
    <xdr:ext cx="469744" cy="259045"/>
    <xdr:sp macro="" textlink="">
      <xdr:nvSpPr>
        <xdr:cNvPr id="467" name="n_4mainValue【市民会館】&#10;一人当たり面積">
          <a:extLst>
            <a:ext uri="{FF2B5EF4-FFF2-40B4-BE49-F238E27FC236}">
              <a16:creationId xmlns:a16="http://schemas.microsoft.com/office/drawing/2014/main" id="{7C092889-A980-4608-9CE3-4DBA1793EF3E}"/>
            </a:ext>
          </a:extLst>
        </xdr:cNvPr>
        <xdr:cNvSpPr txBox="1"/>
      </xdr:nvSpPr>
      <xdr:spPr>
        <a:xfrm>
          <a:off x="6737427" y="184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61EC9711-8B35-486F-8206-0878779434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37C39964-CAC3-4ADD-ACAF-0F91287D91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8ED73975-7E41-4F96-9128-D772F9224F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F398FA9A-1BBF-4163-81E1-F041F9415F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37CB7C48-A390-48FA-997F-19C72B4987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57692997-4ADF-4126-93BE-2B08786E420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1844B1FF-CFC6-4476-8787-CC54210518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D86881B9-33EF-44FD-BDF5-AEBFFC05EB7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a:extLst>
            <a:ext uri="{FF2B5EF4-FFF2-40B4-BE49-F238E27FC236}">
              <a16:creationId xmlns:a16="http://schemas.microsoft.com/office/drawing/2014/main" id="{C31C3F06-7E6E-414D-A93B-1E3FDBAC3B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a:extLst>
            <a:ext uri="{FF2B5EF4-FFF2-40B4-BE49-F238E27FC236}">
              <a16:creationId xmlns:a16="http://schemas.microsoft.com/office/drawing/2014/main" id="{82877A84-0867-4778-8F66-E59BBED650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a:extLst>
            <a:ext uri="{FF2B5EF4-FFF2-40B4-BE49-F238E27FC236}">
              <a16:creationId xmlns:a16="http://schemas.microsoft.com/office/drawing/2014/main" id="{0272F960-F4E3-4433-B332-A07FBC75CB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a:extLst>
            <a:ext uri="{FF2B5EF4-FFF2-40B4-BE49-F238E27FC236}">
              <a16:creationId xmlns:a16="http://schemas.microsoft.com/office/drawing/2014/main" id="{6816F06B-1EFA-46C8-8D95-1CCA9B61DE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a:extLst>
            <a:ext uri="{FF2B5EF4-FFF2-40B4-BE49-F238E27FC236}">
              <a16:creationId xmlns:a16="http://schemas.microsoft.com/office/drawing/2014/main" id="{F438E04A-6283-4003-9C66-94FD6A44074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a:extLst>
            <a:ext uri="{FF2B5EF4-FFF2-40B4-BE49-F238E27FC236}">
              <a16:creationId xmlns:a16="http://schemas.microsoft.com/office/drawing/2014/main" id="{5B46F2BC-823D-4DFB-8AE7-DE4BF296CE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a:extLst>
            <a:ext uri="{FF2B5EF4-FFF2-40B4-BE49-F238E27FC236}">
              <a16:creationId xmlns:a16="http://schemas.microsoft.com/office/drawing/2014/main" id="{CFA3EA72-EECF-4515-8595-159D29E2C9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a:extLst>
            <a:ext uri="{FF2B5EF4-FFF2-40B4-BE49-F238E27FC236}">
              <a16:creationId xmlns:a16="http://schemas.microsoft.com/office/drawing/2014/main" id="{D20227D5-3CFF-460A-A6C6-B53A09A9AF6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C6C504A2-A5D6-43FB-9B9E-9428B565A6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D9B09B98-F2C3-4653-ADC9-57B34CA6D4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3C4B5441-7FB1-4A51-B11F-9E478951DC3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6768FDD4-4BAB-46ED-B4AB-B696D583D0F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93717561-350A-46C1-877A-46218F635F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9DFF62F6-EB78-4558-8ED1-811519EC52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140B3E2A-52BB-49DD-97DA-B7BA8B13D8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6B6C7E72-F6BE-4AFE-8FE8-172D379150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98D1F545-F138-49DC-A35B-519C1C297A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ED2959D4-CBB7-4F19-8B5E-5FF5694CFA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9B0B2F01-0346-4BB8-8654-27B9C227AEA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31191788-CF95-4A8A-84FC-69C65B0D65F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a:extLst>
            <a:ext uri="{FF2B5EF4-FFF2-40B4-BE49-F238E27FC236}">
              <a16:creationId xmlns:a16="http://schemas.microsoft.com/office/drawing/2014/main" id="{059EFAF8-B7EC-4C5F-AA98-626347CA64C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0C1D8554-ADBA-40ED-83E8-B86BC639A1D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4BFE7A3E-B834-4C35-85C0-3A970511273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75BCD5F5-81D5-4CB2-8BED-AFFE0D238C6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7B0F1C8D-E77B-454E-AD61-01C46810C83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85C2044C-D41F-4B92-9253-553BE31B9FF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FA0A8DA6-C861-4E97-870B-94D19BDC347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B69D8F60-E975-4475-8B8C-03B67CDEA7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4" name="テキスト ボックス 503">
          <a:extLst>
            <a:ext uri="{FF2B5EF4-FFF2-40B4-BE49-F238E27FC236}">
              <a16:creationId xmlns:a16="http://schemas.microsoft.com/office/drawing/2014/main" id="{7EC7DECC-EDB0-4313-80AE-D92734E13D9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88FFC063-B9F1-44F1-B840-48AE0505886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a:extLst>
            <a:ext uri="{FF2B5EF4-FFF2-40B4-BE49-F238E27FC236}">
              <a16:creationId xmlns:a16="http://schemas.microsoft.com/office/drawing/2014/main" id="{65512903-856F-497B-9FAF-147DA284084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07" name="直線コネクタ 506">
          <a:extLst>
            <a:ext uri="{FF2B5EF4-FFF2-40B4-BE49-F238E27FC236}">
              <a16:creationId xmlns:a16="http://schemas.microsoft.com/office/drawing/2014/main" id="{175AF7AE-143D-4BCD-9DD8-3DE8FCC2D944}"/>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08" name="【保健センター・保健所】&#10;有形固定資産減価償却率最小値テキスト">
          <a:extLst>
            <a:ext uri="{FF2B5EF4-FFF2-40B4-BE49-F238E27FC236}">
              <a16:creationId xmlns:a16="http://schemas.microsoft.com/office/drawing/2014/main" id="{EC80A0CE-9626-4819-9FBD-5601F7B52C1C}"/>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09" name="直線コネクタ 508">
          <a:extLst>
            <a:ext uri="{FF2B5EF4-FFF2-40B4-BE49-F238E27FC236}">
              <a16:creationId xmlns:a16="http://schemas.microsoft.com/office/drawing/2014/main" id="{15BFC6F3-B89D-4AE4-9FD7-F9CDA4501A85}"/>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10" name="【保健センター・保健所】&#10;有形固定資産減価償却率最大値テキスト">
          <a:extLst>
            <a:ext uri="{FF2B5EF4-FFF2-40B4-BE49-F238E27FC236}">
              <a16:creationId xmlns:a16="http://schemas.microsoft.com/office/drawing/2014/main" id="{625FFEF3-4C58-4317-ABDC-14A287A52C9E}"/>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11" name="直線コネクタ 510">
          <a:extLst>
            <a:ext uri="{FF2B5EF4-FFF2-40B4-BE49-F238E27FC236}">
              <a16:creationId xmlns:a16="http://schemas.microsoft.com/office/drawing/2014/main" id="{ED5AA3F6-CFE5-41E3-9016-57525CC74603}"/>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512" name="【保健センター・保健所】&#10;有形固定資産減価償却率平均値テキスト">
          <a:extLst>
            <a:ext uri="{FF2B5EF4-FFF2-40B4-BE49-F238E27FC236}">
              <a16:creationId xmlns:a16="http://schemas.microsoft.com/office/drawing/2014/main" id="{CD754CA9-2F2C-443B-A3FA-6A42355718FC}"/>
            </a:ext>
          </a:extLst>
        </xdr:cNvPr>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13" name="フローチャート: 判断 512">
          <a:extLst>
            <a:ext uri="{FF2B5EF4-FFF2-40B4-BE49-F238E27FC236}">
              <a16:creationId xmlns:a16="http://schemas.microsoft.com/office/drawing/2014/main" id="{3838571D-72DE-4FE0-8EDA-F925AABEB649}"/>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514" name="フローチャート: 判断 513">
          <a:extLst>
            <a:ext uri="{FF2B5EF4-FFF2-40B4-BE49-F238E27FC236}">
              <a16:creationId xmlns:a16="http://schemas.microsoft.com/office/drawing/2014/main" id="{A3E41725-A380-49A9-876F-49461FEE4614}"/>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15" name="フローチャート: 判断 514">
          <a:extLst>
            <a:ext uri="{FF2B5EF4-FFF2-40B4-BE49-F238E27FC236}">
              <a16:creationId xmlns:a16="http://schemas.microsoft.com/office/drawing/2014/main" id="{DF71F2D2-318C-4B45-A955-339A09AB22A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16" name="フローチャート: 判断 515">
          <a:extLst>
            <a:ext uri="{FF2B5EF4-FFF2-40B4-BE49-F238E27FC236}">
              <a16:creationId xmlns:a16="http://schemas.microsoft.com/office/drawing/2014/main" id="{E1D6534B-4063-4877-A442-CE812606A70A}"/>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517" name="フローチャート: 判断 516">
          <a:extLst>
            <a:ext uri="{FF2B5EF4-FFF2-40B4-BE49-F238E27FC236}">
              <a16:creationId xmlns:a16="http://schemas.microsoft.com/office/drawing/2014/main" id="{959BA4F5-F338-46BC-A4C3-03F29692B73A}"/>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2302ED96-F339-4302-92A7-79E2E2BF426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8D8D6E9D-7373-489D-8BAC-C69800B9132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67115E0-1FCE-4BA8-AA73-ACB9666BF8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75110DB6-824E-45B9-981C-3F9997F4C5E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30DA181A-68B3-41EA-9C14-5A79B2B1C04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93980</xdr:rowOff>
    </xdr:from>
    <xdr:to>
      <xdr:col>85</xdr:col>
      <xdr:colOff>177800</xdr:colOff>
      <xdr:row>57</xdr:row>
      <xdr:rowOff>24130</xdr:rowOff>
    </xdr:to>
    <xdr:sp macro="" textlink="">
      <xdr:nvSpPr>
        <xdr:cNvPr id="523" name="楕円 522">
          <a:extLst>
            <a:ext uri="{FF2B5EF4-FFF2-40B4-BE49-F238E27FC236}">
              <a16:creationId xmlns:a16="http://schemas.microsoft.com/office/drawing/2014/main" id="{3A688EBF-C989-4F22-BAC9-FB6D80085F49}"/>
            </a:ext>
          </a:extLst>
        </xdr:cNvPr>
        <xdr:cNvSpPr/>
      </xdr:nvSpPr>
      <xdr:spPr>
        <a:xfrm>
          <a:off x="16268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8907</xdr:rowOff>
    </xdr:from>
    <xdr:ext cx="405111" cy="259045"/>
    <xdr:sp macro="" textlink="">
      <xdr:nvSpPr>
        <xdr:cNvPr id="524" name="【保健センター・保健所】&#10;有形固定資産減価償却率該当値テキスト">
          <a:extLst>
            <a:ext uri="{FF2B5EF4-FFF2-40B4-BE49-F238E27FC236}">
              <a16:creationId xmlns:a16="http://schemas.microsoft.com/office/drawing/2014/main" id="{144CC246-FE88-4AC4-9444-D33FC5DE00E6}"/>
            </a:ext>
          </a:extLst>
        </xdr:cNvPr>
        <xdr:cNvSpPr txBox="1"/>
      </xdr:nvSpPr>
      <xdr:spPr>
        <a:xfrm>
          <a:off x="16357600" y="961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33020</xdr:rowOff>
    </xdr:from>
    <xdr:to>
      <xdr:col>81</xdr:col>
      <xdr:colOff>101600</xdr:colOff>
      <xdr:row>56</xdr:row>
      <xdr:rowOff>134620</xdr:rowOff>
    </xdr:to>
    <xdr:sp macro="" textlink="">
      <xdr:nvSpPr>
        <xdr:cNvPr id="525" name="楕円 524">
          <a:extLst>
            <a:ext uri="{FF2B5EF4-FFF2-40B4-BE49-F238E27FC236}">
              <a16:creationId xmlns:a16="http://schemas.microsoft.com/office/drawing/2014/main" id="{F622172C-D95B-4FAC-9D29-FD0ADBD6B968}"/>
            </a:ext>
          </a:extLst>
        </xdr:cNvPr>
        <xdr:cNvSpPr/>
      </xdr:nvSpPr>
      <xdr:spPr>
        <a:xfrm>
          <a:off x="15430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83820</xdr:rowOff>
    </xdr:from>
    <xdr:to>
      <xdr:col>85</xdr:col>
      <xdr:colOff>127000</xdr:colOff>
      <xdr:row>56</xdr:row>
      <xdr:rowOff>144780</xdr:rowOff>
    </xdr:to>
    <xdr:cxnSp macro="">
      <xdr:nvCxnSpPr>
        <xdr:cNvPr id="526" name="直線コネクタ 525">
          <a:extLst>
            <a:ext uri="{FF2B5EF4-FFF2-40B4-BE49-F238E27FC236}">
              <a16:creationId xmlns:a16="http://schemas.microsoft.com/office/drawing/2014/main" id="{26CB006A-9DA7-4100-BB58-0AC7D5C97C1C}"/>
            </a:ext>
          </a:extLst>
        </xdr:cNvPr>
        <xdr:cNvCxnSpPr/>
      </xdr:nvCxnSpPr>
      <xdr:spPr>
        <a:xfrm>
          <a:off x="15481300" y="9685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141605</xdr:rowOff>
    </xdr:from>
    <xdr:to>
      <xdr:col>76</xdr:col>
      <xdr:colOff>165100</xdr:colOff>
      <xdr:row>56</xdr:row>
      <xdr:rowOff>71755</xdr:rowOff>
    </xdr:to>
    <xdr:sp macro="" textlink="">
      <xdr:nvSpPr>
        <xdr:cNvPr id="527" name="楕円 526">
          <a:extLst>
            <a:ext uri="{FF2B5EF4-FFF2-40B4-BE49-F238E27FC236}">
              <a16:creationId xmlns:a16="http://schemas.microsoft.com/office/drawing/2014/main" id="{65BCFAA7-FB6F-4A8C-9267-A485E8CB285F}"/>
            </a:ext>
          </a:extLst>
        </xdr:cNvPr>
        <xdr:cNvSpPr/>
      </xdr:nvSpPr>
      <xdr:spPr>
        <a:xfrm>
          <a:off x="14541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20955</xdr:rowOff>
    </xdr:from>
    <xdr:to>
      <xdr:col>81</xdr:col>
      <xdr:colOff>50800</xdr:colOff>
      <xdr:row>56</xdr:row>
      <xdr:rowOff>83820</xdr:rowOff>
    </xdr:to>
    <xdr:cxnSp macro="">
      <xdr:nvCxnSpPr>
        <xdr:cNvPr id="528" name="直線コネクタ 527">
          <a:extLst>
            <a:ext uri="{FF2B5EF4-FFF2-40B4-BE49-F238E27FC236}">
              <a16:creationId xmlns:a16="http://schemas.microsoft.com/office/drawing/2014/main" id="{0F592FB0-5355-4E8E-8917-B123635B13EA}"/>
            </a:ext>
          </a:extLst>
        </xdr:cNvPr>
        <xdr:cNvCxnSpPr/>
      </xdr:nvCxnSpPr>
      <xdr:spPr>
        <a:xfrm>
          <a:off x="14592300" y="96221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80645</xdr:rowOff>
    </xdr:from>
    <xdr:to>
      <xdr:col>72</xdr:col>
      <xdr:colOff>38100</xdr:colOff>
      <xdr:row>56</xdr:row>
      <xdr:rowOff>10795</xdr:rowOff>
    </xdr:to>
    <xdr:sp macro="" textlink="">
      <xdr:nvSpPr>
        <xdr:cNvPr id="529" name="楕円 528">
          <a:extLst>
            <a:ext uri="{FF2B5EF4-FFF2-40B4-BE49-F238E27FC236}">
              <a16:creationId xmlns:a16="http://schemas.microsoft.com/office/drawing/2014/main" id="{2260EDA7-A3D0-4D0F-A36D-A83F977D1523}"/>
            </a:ext>
          </a:extLst>
        </xdr:cNvPr>
        <xdr:cNvSpPr/>
      </xdr:nvSpPr>
      <xdr:spPr>
        <a:xfrm>
          <a:off x="13652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131445</xdr:rowOff>
    </xdr:from>
    <xdr:to>
      <xdr:col>76</xdr:col>
      <xdr:colOff>114300</xdr:colOff>
      <xdr:row>56</xdr:row>
      <xdr:rowOff>20955</xdr:rowOff>
    </xdr:to>
    <xdr:cxnSp macro="">
      <xdr:nvCxnSpPr>
        <xdr:cNvPr id="530" name="直線コネクタ 529">
          <a:extLst>
            <a:ext uri="{FF2B5EF4-FFF2-40B4-BE49-F238E27FC236}">
              <a16:creationId xmlns:a16="http://schemas.microsoft.com/office/drawing/2014/main" id="{D82C8C38-35F4-49F1-AFC7-C7DD078A856A}"/>
            </a:ext>
          </a:extLst>
        </xdr:cNvPr>
        <xdr:cNvCxnSpPr/>
      </xdr:nvCxnSpPr>
      <xdr:spPr>
        <a:xfrm>
          <a:off x="13703300" y="95611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531" name="n_1aveValue【保健センター・保健所】&#10;有形固定資産減価償却率">
          <a:extLst>
            <a:ext uri="{FF2B5EF4-FFF2-40B4-BE49-F238E27FC236}">
              <a16:creationId xmlns:a16="http://schemas.microsoft.com/office/drawing/2014/main" id="{FDE05A89-A8D4-408E-BDC5-C38055FF09CF}"/>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32" name="n_2aveValue【保健センター・保健所】&#10;有形固定資産減価償却率">
          <a:extLst>
            <a:ext uri="{FF2B5EF4-FFF2-40B4-BE49-F238E27FC236}">
              <a16:creationId xmlns:a16="http://schemas.microsoft.com/office/drawing/2014/main" id="{FD4E01F5-A70A-4A26-B1FA-8AF2DD44C0DF}"/>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533" name="n_3aveValue【保健センター・保健所】&#10;有形固定資産減価償却率">
          <a:extLst>
            <a:ext uri="{FF2B5EF4-FFF2-40B4-BE49-F238E27FC236}">
              <a16:creationId xmlns:a16="http://schemas.microsoft.com/office/drawing/2014/main" id="{3C5816DD-72AC-4B2F-A594-DFC9A770C1BA}"/>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534" name="n_4aveValue【保健センター・保健所】&#10;有形固定資産減価償却率">
          <a:extLst>
            <a:ext uri="{FF2B5EF4-FFF2-40B4-BE49-F238E27FC236}">
              <a16:creationId xmlns:a16="http://schemas.microsoft.com/office/drawing/2014/main" id="{86F773E4-1759-41F3-B413-6E5259095728}"/>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151147</xdr:rowOff>
    </xdr:from>
    <xdr:ext cx="340478" cy="259045"/>
    <xdr:sp macro="" textlink="">
      <xdr:nvSpPr>
        <xdr:cNvPr id="535" name="n_1mainValue【保健センター・保健所】&#10;有形固定資産減価償却率">
          <a:extLst>
            <a:ext uri="{FF2B5EF4-FFF2-40B4-BE49-F238E27FC236}">
              <a16:creationId xmlns:a16="http://schemas.microsoft.com/office/drawing/2014/main" id="{3EB18452-4235-4C39-B13C-9EAEB61960CD}"/>
            </a:ext>
          </a:extLst>
        </xdr:cNvPr>
        <xdr:cNvSpPr txBox="1"/>
      </xdr:nvSpPr>
      <xdr:spPr>
        <a:xfrm>
          <a:off x="15298361" y="940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88282</xdr:rowOff>
    </xdr:from>
    <xdr:ext cx="340478" cy="259045"/>
    <xdr:sp macro="" textlink="">
      <xdr:nvSpPr>
        <xdr:cNvPr id="536" name="n_2mainValue【保健センター・保健所】&#10;有形固定資産減価償却率">
          <a:extLst>
            <a:ext uri="{FF2B5EF4-FFF2-40B4-BE49-F238E27FC236}">
              <a16:creationId xmlns:a16="http://schemas.microsoft.com/office/drawing/2014/main" id="{F601C99B-DB26-44A3-8C9E-04D0DC77B5ED}"/>
            </a:ext>
          </a:extLst>
        </xdr:cNvPr>
        <xdr:cNvSpPr txBox="1"/>
      </xdr:nvSpPr>
      <xdr:spPr>
        <a:xfrm>
          <a:off x="14422061" y="9346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27322</xdr:rowOff>
    </xdr:from>
    <xdr:ext cx="340478" cy="259045"/>
    <xdr:sp macro="" textlink="">
      <xdr:nvSpPr>
        <xdr:cNvPr id="537" name="n_3mainValue【保健センター・保健所】&#10;有形固定資産減価償却率">
          <a:extLst>
            <a:ext uri="{FF2B5EF4-FFF2-40B4-BE49-F238E27FC236}">
              <a16:creationId xmlns:a16="http://schemas.microsoft.com/office/drawing/2014/main" id="{78449A93-DEF7-4247-AD5C-B50D483A4CEC}"/>
            </a:ext>
          </a:extLst>
        </xdr:cNvPr>
        <xdr:cNvSpPr txBox="1"/>
      </xdr:nvSpPr>
      <xdr:spPr>
        <a:xfrm>
          <a:off x="13533061" y="928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CBF89089-76DE-452C-B953-36616D3516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8416BD57-62A0-4562-A32D-7572AF177A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60AC532B-E808-4897-9B1F-86F894E4E0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EDB1C545-9A3B-4F55-A7CE-81A0B13DC3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EB5A25C5-F2E3-43C2-B478-C168032E76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4A661EC0-0864-4F13-B621-4E45AABAA7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BE0E6625-EC1E-4FEB-8431-7BEF922EE2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AB5BE356-3C2F-426E-8A46-00BE93A1EB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4E41D494-D23E-4646-9F8A-79F1DD685B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A189A666-C2E9-4CA8-AA00-A2FE8DCB6A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8" name="直線コネクタ 547">
          <a:extLst>
            <a:ext uri="{FF2B5EF4-FFF2-40B4-BE49-F238E27FC236}">
              <a16:creationId xmlns:a16="http://schemas.microsoft.com/office/drawing/2014/main" id="{57819CD0-C4E4-462F-AFB1-13DC1976D8B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9" name="テキスト ボックス 548">
          <a:extLst>
            <a:ext uri="{FF2B5EF4-FFF2-40B4-BE49-F238E27FC236}">
              <a16:creationId xmlns:a16="http://schemas.microsoft.com/office/drawing/2014/main" id="{CD48DB50-29A8-4F13-8AA8-F776ADC9233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0" name="直線コネクタ 549">
          <a:extLst>
            <a:ext uri="{FF2B5EF4-FFF2-40B4-BE49-F238E27FC236}">
              <a16:creationId xmlns:a16="http://schemas.microsoft.com/office/drawing/2014/main" id="{FF6936BC-7ED3-4999-94BD-E7733C70034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1" name="テキスト ボックス 550">
          <a:extLst>
            <a:ext uri="{FF2B5EF4-FFF2-40B4-BE49-F238E27FC236}">
              <a16:creationId xmlns:a16="http://schemas.microsoft.com/office/drawing/2014/main" id="{EDD35B49-D6FC-48D1-97BE-6E73731BDA7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2" name="直線コネクタ 551">
          <a:extLst>
            <a:ext uri="{FF2B5EF4-FFF2-40B4-BE49-F238E27FC236}">
              <a16:creationId xmlns:a16="http://schemas.microsoft.com/office/drawing/2014/main" id="{6D300EC2-90E6-4BAD-A52D-272500007A6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3" name="テキスト ボックス 552">
          <a:extLst>
            <a:ext uri="{FF2B5EF4-FFF2-40B4-BE49-F238E27FC236}">
              <a16:creationId xmlns:a16="http://schemas.microsoft.com/office/drawing/2014/main" id="{2D73F09F-0BE7-4139-8824-A235D669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4" name="直線コネクタ 553">
          <a:extLst>
            <a:ext uri="{FF2B5EF4-FFF2-40B4-BE49-F238E27FC236}">
              <a16:creationId xmlns:a16="http://schemas.microsoft.com/office/drawing/2014/main" id="{1F88782F-8F9E-4502-9862-BA446ECE102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5" name="テキスト ボックス 554">
          <a:extLst>
            <a:ext uri="{FF2B5EF4-FFF2-40B4-BE49-F238E27FC236}">
              <a16:creationId xmlns:a16="http://schemas.microsoft.com/office/drawing/2014/main" id="{F5C3677D-6B7D-43B7-BBBA-EEAC1943297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E6E1B3AB-3BB9-4DAF-80A7-DD297223D3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a:extLst>
            <a:ext uri="{FF2B5EF4-FFF2-40B4-BE49-F238E27FC236}">
              <a16:creationId xmlns:a16="http://schemas.microsoft.com/office/drawing/2014/main" id="{100A1B76-B550-4D5B-B84B-4F6819A68C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a:extLst>
            <a:ext uri="{FF2B5EF4-FFF2-40B4-BE49-F238E27FC236}">
              <a16:creationId xmlns:a16="http://schemas.microsoft.com/office/drawing/2014/main" id="{D24B88A5-C6A1-493B-B60B-E800A22C312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59" name="直線コネクタ 558">
          <a:extLst>
            <a:ext uri="{FF2B5EF4-FFF2-40B4-BE49-F238E27FC236}">
              <a16:creationId xmlns:a16="http://schemas.microsoft.com/office/drawing/2014/main" id="{9263AF5C-4DCA-4B8B-BC35-8CCB3824828B}"/>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60" name="【保健センター・保健所】&#10;一人当たり面積最小値テキスト">
          <a:extLst>
            <a:ext uri="{FF2B5EF4-FFF2-40B4-BE49-F238E27FC236}">
              <a16:creationId xmlns:a16="http://schemas.microsoft.com/office/drawing/2014/main" id="{1C300ABE-210B-4CA4-800B-DB2EF756756C}"/>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61" name="直線コネクタ 560">
          <a:extLst>
            <a:ext uri="{FF2B5EF4-FFF2-40B4-BE49-F238E27FC236}">
              <a16:creationId xmlns:a16="http://schemas.microsoft.com/office/drawing/2014/main" id="{98049ABB-ED5F-45BB-9E37-2DDD5D44A7AA}"/>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62" name="【保健センター・保健所】&#10;一人当たり面積最大値テキスト">
          <a:extLst>
            <a:ext uri="{FF2B5EF4-FFF2-40B4-BE49-F238E27FC236}">
              <a16:creationId xmlns:a16="http://schemas.microsoft.com/office/drawing/2014/main" id="{EF8DBF01-BB9F-4C62-82CF-183AEA832F8B}"/>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63" name="直線コネクタ 562">
          <a:extLst>
            <a:ext uri="{FF2B5EF4-FFF2-40B4-BE49-F238E27FC236}">
              <a16:creationId xmlns:a16="http://schemas.microsoft.com/office/drawing/2014/main" id="{5720A294-E892-4728-B413-24BDF9FC1FDB}"/>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564" name="【保健センター・保健所】&#10;一人当たり面積平均値テキスト">
          <a:extLst>
            <a:ext uri="{FF2B5EF4-FFF2-40B4-BE49-F238E27FC236}">
              <a16:creationId xmlns:a16="http://schemas.microsoft.com/office/drawing/2014/main" id="{CF5404C6-95E0-4315-A861-DBA81B7012F2}"/>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65" name="フローチャート: 判断 564">
          <a:extLst>
            <a:ext uri="{FF2B5EF4-FFF2-40B4-BE49-F238E27FC236}">
              <a16:creationId xmlns:a16="http://schemas.microsoft.com/office/drawing/2014/main" id="{10529A68-9E82-4B95-9949-9A181255DCC9}"/>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566" name="フローチャート: 判断 565">
          <a:extLst>
            <a:ext uri="{FF2B5EF4-FFF2-40B4-BE49-F238E27FC236}">
              <a16:creationId xmlns:a16="http://schemas.microsoft.com/office/drawing/2014/main" id="{243818BF-5DCD-4C01-AE8D-8C5F6888DB9D}"/>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567" name="フローチャート: 判断 566">
          <a:extLst>
            <a:ext uri="{FF2B5EF4-FFF2-40B4-BE49-F238E27FC236}">
              <a16:creationId xmlns:a16="http://schemas.microsoft.com/office/drawing/2014/main" id="{2A896752-DC74-418C-963F-4EF3AE663DE5}"/>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568" name="フローチャート: 判断 567">
          <a:extLst>
            <a:ext uri="{FF2B5EF4-FFF2-40B4-BE49-F238E27FC236}">
              <a16:creationId xmlns:a16="http://schemas.microsoft.com/office/drawing/2014/main" id="{976491EE-CD12-4B19-8C67-E6A869F34DEF}"/>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569" name="フローチャート: 判断 568">
          <a:extLst>
            <a:ext uri="{FF2B5EF4-FFF2-40B4-BE49-F238E27FC236}">
              <a16:creationId xmlns:a16="http://schemas.microsoft.com/office/drawing/2014/main" id="{E5F4E09B-5A22-4EC8-AEB4-4FAFC632D1A4}"/>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32CD212A-4BCD-4200-91EB-3A97CDFFA3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1B51C4E7-7D21-4F0E-B132-CF6F99681B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63618DF3-BA11-43F9-B25C-473FE9FE23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83390257-84F2-43B2-9922-20ABE759C0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BF80DEBB-FEB7-4BA6-933C-E2322FCA2B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575" name="楕円 574">
          <a:extLst>
            <a:ext uri="{FF2B5EF4-FFF2-40B4-BE49-F238E27FC236}">
              <a16:creationId xmlns:a16="http://schemas.microsoft.com/office/drawing/2014/main" id="{D46C1AE9-9A8A-4693-80AB-BA384571C442}"/>
            </a:ext>
          </a:extLst>
        </xdr:cNvPr>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52087</xdr:rowOff>
    </xdr:from>
    <xdr:ext cx="469744" cy="259045"/>
    <xdr:sp macro="" textlink="">
      <xdr:nvSpPr>
        <xdr:cNvPr id="576" name="【保健センター・保健所】&#10;一人当たり面積該当値テキスト">
          <a:extLst>
            <a:ext uri="{FF2B5EF4-FFF2-40B4-BE49-F238E27FC236}">
              <a16:creationId xmlns:a16="http://schemas.microsoft.com/office/drawing/2014/main" id="{630273A8-6468-454A-B81E-89BAB6B6DEFF}"/>
            </a:ext>
          </a:extLst>
        </xdr:cNvPr>
        <xdr:cNvSpPr txBox="1"/>
      </xdr:nvSpPr>
      <xdr:spPr>
        <a:xfrm>
          <a:off x="22199600"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36982</xdr:rowOff>
    </xdr:from>
    <xdr:to>
      <xdr:col>112</xdr:col>
      <xdr:colOff>38100</xdr:colOff>
      <xdr:row>62</xdr:row>
      <xdr:rowOff>138582</xdr:rowOff>
    </xdr:to>
    <xdr:sp macro="" textlink="">
      <xdr:nvSpPr>
        <xdr:cNvPr id="577" name="楕円 576">
          <a:extLst>
            <a:ext uri="{FF2B5EF4-FFF2-40B4-BE49-F238E27FC236}">
              <a16:creationId xmlns:a16="http://schemas.microsoft.com/office/drawing/2014/main" id="{CC15F870-B704-4BFD-9CF5-D04C54C86971}"/>
            </a:ext>
          </a:extLst>
        </xdr:cNvPr>
        <xdr:cNvSpPr/>
      </xdr:nvSpPr>
      <xdr:spPr>
        <a:xfrm>
          <a:off x="21272500" y="10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87782</xdr:rowOff>
    </xdr:to>
    <xdr:cxnSp macro="">
      <xdr:nvCxnSpPr>
        <xdr:cNvPr id="578" name="直線コネクタ 577">
          <a:extLst>
            <a:ext uri="{FF2B5EF4-FFF2-40B4-BE49-F238E27FC236}">
              <a16:creationId xmlns:a16="http://schemas.microsoft.com/office/drawing/2014/main" id="{797F0C72-93F5-4D9E-9A3D-39097D65F767}"/>
            </a:ext>
          </a:extLst>
        </xdr:cNvPr>
        <xdr:cNvCxnSpPr/>
      </xdr:nvCxnSpPr>
      <xdr:spPr>
        <a:xfrm flipV="1">
          <a:off x="21323300" y="10709910"/>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42469</xdr:rowOff>
    </xdr:from>
    <xdr:to>
      <xdr:col>107</xdr:col>
      <xdr:colOff>101600</xdr:colOff>
      <xdr:row>62</xdr:row>
      <xdr:rowOff>144069</xdr:rowOff>
    </xdr:to>
    <xdr:sp macro="" textlink="">
      <xdr:nvSpPr>
        <xdr:cNvPr id="579" name="楕円 578">
          <a:extLst>
            <a:ext uri="{FF2B5EF4-FFF2-40B4-BE49-F238E27FC236}">
              <a16:creationId xmlns:a16="http://schemas.microsoft.com/office/drawing/2014/main" id="{B35919CF-F058-4DC0-A645-60292E776DD1}"/>
            </a:ext>
          </a:extLst>
        </xdr:cNvPr>
        <xdr:cNvSpPr/>
      </xdr:nvSpPr>
      <xdr:spPr>
        <a:xfrm>
          <a:off x="20383500" y="106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87782</xdr:rowOff>
    </xdr:from>
    <xdr:to>
      <xdr:col>111</xdr:col>
      <xdr:colOff>177800</xdr:colOff>
      <xdr:row>62</xdr:row>
      <xdr:rowOff>93269</xdr:rowOff>
    </xdr:to>
    <xdr:cxnSp macro="">
      <xdr:nvCxnSpPr>
        <xdr:cNvPr id="580" name="直線コネクタ 579">
          <a:extLst>
            <a:ext uri="{FF2B5EF4-FFF2-40B4-BE49-F238E27FC236}">
              <a16:creationId xmlns:a16="http://schemas.microsoft.com/office/drawing/2014/main" id="{A754575C-0217-44BD-BBCB-7AAA7FF9B352}"/>
            </a:ext>
          </a:extLst>
        </xdr:cNvPr>
        <xdr:cNvCxnSpPr/>
      </xdr:nvCxnSpPr>
      <xdr:spPr>
        <a:xfrm flipV="1">
          <a:off x="20434300" y="1071768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49326</xdr:rowOff>
    </xdr:from>
    <xdr:to>
      <xdr:col>102</xdr:col>
      <xdr:colOff>165100</xdr:colOff>
      <xdr:row>62</xdr:row>
      <xdr:rowOff>150926</xdr:rowOff>
    </xdr:to>
    <xdr:sp macro="" textlink="">
      <xdr:nvSpPr>
        <xdr:cNvPr id="581" name="楕円 580">
          <a:extLst>
            <a:ext uri="{FF2B5EF4-FFF2-40B4-BE49-F238E27FC236}">
              <a16:creationId xmlns:a16="http://schemas.microsoft.com/office/drawing/2014/main" id="{023DF463-9187-48DF-9781-2A9DFFF2C5B1}"/>
            </a:ext>
          </a:extLst>
        </xdr:cNvPr>
        <xdr:cNvSpPr/>
      </xdr:nvSpPr>
      <xdr:spPr>
        <a:xfrm>
          <a:off x="19494500" y="106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93269</xdr:rowOff>
    </xdr:from>
    <xdr:to>
      <xdr:col>107</xdr:col>
      <xdr:colOff>50800</xdr:colOff>
      <xdr:row>62</xdr:row>
      <xdr:rowOff>100126</xdr:rowOff>
    </xdr:to>
    <xdr:cxnSp macro="">
      <xdr:nvCxnSpPr>
        <xdr:cNvPr id="582" name="直線コネクタ 581">
          <a:extLst>
            <a:ext uri="{FF2B5EF4-FFF2-40B4-BE49-F238E27FC236}">
              <a16:creationId xmlns:a16="http://schemas.microsoft.com/office/drawing/2014/main" id="{8DB8C145-1B67-4957-B73F-46819F4B6595}"/>
            </a:ext>
          </a:extLst>
        </xdr:cNvPr>
        <xdr:cNvCxnSpPr/>
      </xdr:nvCxnSpPr>
      <xdr:spPr>
        <a:xfrm flipV="1">
          <a:off x="19545300" y="1072316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583" name="n_1aveValue【保健センター・保健所】&#10;一人当たり面積">
          <a:extLst>
            <a:ext uri="{FF2B5EF4-FFF2-40B4-BE49-F238E27FC236}">
              <a16:creationId xmlns:a16="http://schemas.microsoft.com/office/drawing/2014/main" id="{F27B681B-7CA9-4778-81A4-4B44B1883EB8}"/>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584" name="n_2aveValue【保健センター・保健所】&#10;一人当たり面積">
          <a:extLst>
            <a:ext uri="{FF2B5EF4-FFF2-40B4-BE49-F238E27FC236}">
              <a16:creationId xmlns:a16="http://schemas.microsoft.com/office/drawing/2014/main" id="{47583764-379B-47C2-A5D2-1DBA3EDD2275}"/>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585" name="n_3aveValue【保健センター・保健所】&#10;一人当たり面積">
          <a:extLst>
            <a:ext uri="{FF2B5EF4-FFF2-40B4-BE49-F238E27FC236}">
              <a16:creationId xmlns:a16="http://schemas.microsoft.com/office/drawing/2014/main" id="{95E21525-1D2E-4E5F-9CC5-1131C3BC0885}"/>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86" name="n_4aveValue【保健センター・保健所】&#10;一人当たり面積">
          <a:extLst>
            <a:ext uri="{FF2B5EF4-FFF2-40B4-BE49-F238E27FC236}">
              <a16:creationId xmlns:a16="http://schemas.microsoft.com/office/drawing/2014/main" id="{15337F37-6A02-4DE1-BEBF-F7EF865AAD7F}"/>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155109</xdr:rowOff>
    </xdr:from>
    <xdr:ext cx="469744" cy="259045"/>
    <xdr:sp macro="" textlink="">
      <xdr:nvSpPr>
        <xdr:cNvPr id="587" name="n_1mainValue【保健センター・保健所】&#10;一人当たり面積">
          <a:extLst>
            <a:ext uri="{FF2B5EF4-FFF2-40B4-BE49-F238E27FC236}">
              <a16:creationId xmlns:a16="http://schemas.microsoft.com/office/drawing/2014/main" id="{09A6A1E1-5126-4526-9324-760EC83852D4}"/>
            </a:ext>
          </a:extLst>
        </xdr:cNvPr>
        <xdr:cNvSpPr txBox="1"/>
      </xdr:nvSpPr>
      <xdr:spPr>
        <a:xfrm>
          <a:off x="21075727" y="104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160596</xdr:rowOff>
    </xdr:from>
    <xdr:ext cx="469744" cy="259045"/>
    <xdr:sp macro="" textlink="">
      <xdr:nvSpPr>
        <xdr:cNvPr id="588" name="n_2mainValue【保健センター・保健所】&#10;一人当たり面積">
          <a:extLst>
            <a:ext uri="{FF2B5EF4-FFF2-40B4-BE49-F238E27FC236}">
              <a16:creationId xmlns:a16="http://schemas.microsoft.com/office/drawing/2014/main" id="{F3070AB6-0FD3-493D-A3DE-4C09BA155180}"/>
            </a:ext>
          </a:extLst>
        </xdr:cNvPr>
        <xdr:cNvSpPr txBox="1"/>
      </xdr:nvSpPr>
      <xdr:spPr>
        <a:xfrm>
          <a:off x="20199427" y="1044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167453</xdr:rowOff>
    </xdr:from>
    <xdr:ext cx="469744" cy="259045"/>
    <xdr:sp macro="" textlink="">
      <xdr:nvSpPr>
        <xdr:cNvPr id="589" name="n_3mainValue【保健センター・保健所】&#10;一人当たり面積">
          <a:extLst>
            <a:ext uri="{FF2B5EF4-FFF2-40B4-BE49-F238E27FC236}">
              <a16:creationId xmlns:a16="http://schemas.microsoft.com/office/drawing/2014/main" id="{87E122A2-4B44-4995-8ED4-48C37A792415}"/>
            </a:ext>
          </a:extLst>
        </xdr:cNvPr>
        <xdr:cNvSpPr txBox="1"/>
      </xdr:nvSpPr>
      <xdr:spPr>
        <a:xfrm>
          <a:off x="19310427" y="104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7BF707FF-8DB4-4A9F-B065-C1B43A1711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D0C37E81-36EB-49A8-A71B-92B801D1AC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60C524C6-BC44-44A3-959C-84C7812145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BFEDCF44-01EA-4F5A-84C3-7F31F49EDE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60F7E347-A2D5-415D-9D16-D74EE2A00F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46CD3B4B-35CF-42EE-B0F0-C906EBEE8C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AAFCB530-58A4-479A-9AD7-99FDA9ED88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D34C6EC7-A988-4F9E-98D8-CD69F97C85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0F72093A-188C-4C1D-A506-A9DDADC157C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7AED3EBE-2593-4579-8C3A-DD1A17D6E6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a:extLst>
            <a:ext uri="{FF2B5EF4-FFF2-40B4-BE49-F238E27FC236}">
              <a16:creationId xmlns:a16="http://schemas.microsoft.com/office/drawing/2014/main" id="{518F552B-C97C-4055-BA3F-D53B18E759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a:extLst>
            <a:ext uri="{FF2B5EF4-FFF2-40B4-BE49-F238E27FC236}">
              <a16:creationId xmlns:a16="http://schemas.microsoft.com/office/drawing/2014/main" id="{305A8105-4590-48DF-97E8-EFE9AB7CC4C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a:extLst>
            <a:ext uri="{FF2B5EF4-FFF2-40B4-BE49-F238E27FC236}">
              <a16:creationId xmlns:a16="http://schemas.microsoft.com/office/drawing/2014/main" id="{7BBCA5B1-A52F-45E2-8AB8-0A61383A6AF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a:extLst>
            <a:ext uri="{FF2B5EF4-FFF2-40B4-BE49-F238E27FC236}">
              <a16:creationId xmlns:a16="http://schemas.microsoft.com/office/drawing/2014/main" id="{D1C1D4E2-5B1D-4A17-B74D-78CE9E4C5DE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a:extLst>
            <a:ext uri="{FF2B5EF4-FFF2-40B4-BE49-F238E27FC236}">
              <a16:creationId xmlns:a16="http://schemas.microsoft.com/office/drawing/2014/main" id="{F7EA0C3F-B0A1-4EFA-AABF-9630CB37A9C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a:extLst>
            <a:ext uri="{FF2B5EF4-FFF2-40B4-BE49-F238E27FC236}">
              <a16:creationId xmlns:a16="http://schemas.microsoft.com/office/drawing/2014/main" id="{D3ACB92E-2F5B-43C1-921A-CE98312668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a:extLst>
            <a:ext uri="{FF2B5EF4-FFF2-40B4-BE49-F238E27FC236}">
              <a16:creationId xmlns:a16="http://schemas.microsoft.com/office/drawing/2014/main" id="{0297732C-A40E-4EA0-BEDA-960516FD157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a:extLst>
            <a:ext uri="{FF2B5EF4-FFF2-40B4-BE49-F238E27FC236}">
              <a16:creationId xmlns:a16="http://schemas.microsoft.com/office/drawing/2014/main" id="{2AA302BA-B43F-4CDF-86CC-AE2C75C352F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a:extLst>
            <a:ext uri="{FF2B5EF4-FFF2-40B4-BE49-F238E27FC236}">
              <a16:creationId xmlns:a16="http://schemas.microsoft.com/office/drawing/2014/main" id="{9092AAAE-A9D0-4247-BEB6-736E4650B68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a:extLst>
            <a:ext uri="{FF2B5EF4-FFF2-40B4-BE49-F238E27FC236}">
              <a16:creationId xmlns:a16="http://schemas.microsoft.com/office/drawing/2014/main" id="{81BF0827-C326-4EFA-81CA-58B77B5186B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a:extLst>
            <a:ext uri="{FF2B5EF4-FFF2-40B4-BE49-F238E27FC236}">
              <a16:creationId xmlns:a16="http://schemas.microsoft.com/office/drawing/2014/main" id="{861666E8-6B55-40F3-9455-6EEBE95A633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a:extLst>
            <a:ext uri="{FF2B5EF4-FFF2-40B4-BE49-F238E27FC236}">
              <a16:creationId xmlns:a16="http://schemas.microsoft.com/office/drawing/2014/main" id="{EBED6C78-7262-43F5-8927-06DC82EFAA8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a:extLst>
            <a:ext uri="{FF2B5EF4-FFF2-40B4-BE49-F238E27FC236}">
              <a16:creationId xmlns:a16="http://schemas.microsoft.com/office/drawing/2014/main" id="{CB444EA1-50F9-4E10-8D06-B5AD7C20543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2D8C83CF-C449-4B9B-8466-839F1003EAB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a:extLst>
            <a:ext uri="{FF2B5EF4-FFF2-40B4-BE49-F238E27FC236}">
              <a16:creationId xmlns:a16="http://schemas.microsoft.com/office/drawing/2014/main" id="{19339DD6-559A-4AC6-BE17-BE7637D4C7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15" name="直線コネクタ 614">
          <a:extLst>
            <a:ext uri="{FF2B5EF4-FFF2-40B4-BE49-F238E27FC236}">
              <a16:creationId xmlns:a16="http://schemas.microsoft.com/office/drawing/2014/main" id="{CB7EAB4A-E60F-47AA-A45E-64DA1F9A7B53}"/>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a:extLst>
            <a:ext uri="{FF2B5EF4-FFF2-40B4-BE49-F238E27FC236}">
              <a16:creationId xmlns:a16="http://schemas.microsoft.com/office/drawing/2014/main" id="{0267A7C0-3A9B-42E7-ABA8-316DFF399CA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a:extLst>
            <a:ext uri="{FF2B5EF4-FFF2-40B4-BE49-F238E27FC236}">
              <a16:creationId xmlns:a16="http://schemas.microsoft.com/office/drawing/2014/main" id="{D3B393F7-C14B-4608-8D3B-B492EA489BF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18" name="【消防施設】&#10;有形固定資産減価償却率最大値テキスト">
          <a:extLst>
            <a:ext uri="{FF2B5EF4-FFF2-40B4-BE49-F238E27FC236}">
              <a16:creationId xmlns:a16="http://schemas.microsoft.com/office/drawing/2014/main" id="{7929A712-546E-493B-98FB-7870E3AFBF63}"/>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19" name="直線コネクタ 618">
          <a:extLst>
            <a:ext uri="{FF2B5EF4-FFF2-40B4-BE49-F238E27FC236}">
              <a16:creationId xmlns:a16="http://schemas.microsoft.com/office/drawing/2014/main" id="{76D33D0A-0489-4608-8D48-CD5D8906BA1E}"/>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20" name="【消防施設】&#10;有形固定資産減価償却率平均値テキスト">
          <a:extLst>
            <a:ext uri="{FF2B5EF4-FFF2-40B4-BE49-F238E27FC236}">
              <a16:creationId xmlns:a16="http://schemas.microsoft.com/office/drawing/2014/main" id="{8D4DFC57-4EF4-46FD-ABCD-657BB78F78EF}"/>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21" name="フローチャート: 判断 620">
          <a:extLst>
            <a:ext uri="{FF2B5EF4-FFF2-40B4-BE49-F238E27FC236}">
              <a16:creationId xmlns:a16="http://schemas.microsoft.com/office/drawing/2014/main" id="{88DCB005-3774-4F4A-BA4D-D1B2D1A8A78A}"/>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22" name="フローチャート: 判断 621">
          <a:extLst>
            <a:ext uri="{FF2B5EF4-FFF2-40B4-BE49-F238E27FC236}">
              <a16:creationId xmlns:a16="http://schemas.microsoft.com/office/drawing/2014/main" id="{30F15594-4DCF-451E-B415-EB7A385664EE}"/>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23" name="フローチャート: 判断 622">
          <a:extLst>
            <a:ext uri="{FF2B5EF4-FFF2-40B4-BE49-F238E27FC236}">
              <a16:creationId xmlns:a16="http://schemas.microsoft.com/office/drawing/2014/main" id="{92BE912D-5698-4DCA-BB71-5B767865E25A}"/>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24" name="フローチャート: 判断 623">
          <a:extLst>
            <a:ext uri="{FF2B5EF4-FFF2-40B4-BE49-F238E27FC236}">
              <a16:creationId xmlns:a16="http://schemas.microsoft.com/office/drawing/2014/main" id="{9DFC5100-7BAB-42E7-A812-4BFFEC63F91D}"/>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25" name="フローチャート: 判断 624">
          <a:extLst>
            <a:ext uri="{FF2B5EF4-FFF2-40B4-BE49-F238E27FC236}">
              <a16:creationId xmlns:a16="http://schemas.microsoft.com/office/drawing/2014/main" id="{350DD9B2-657E-4D5E-9447-26A0E3D9A99B}"/>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9418CB6F-058E-4FF6-913D-02707FC2A6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C1E9A22A-163B-4D43-9064-B872247C43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905B0CD5-C2E7-458E-B8C0-B1CCBDAC88B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43D73144-6C94-4010-8461-207398EEC01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B76D5A7D-B1CD-4826-BC72-738CE63550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631" name="楕円 630">
          <a:extLst>
            <a:ext uri="{FF2B5EF4-FFF2-40B4-BE49-F238E27FC236}">
              <a16:creationId xmlns:a16="http://schemas.microsoft.com/office/drawing/2014/main" id="{2124B095-B1FC-4B51-A73E-A61B2B71535F}"/>
            </a:ext>
          </a:extLst>
        </xdr:cNvPr>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632" name="【消防施設】&#10;有形固定資産減価償却率該当値テキスト">
          <a:extLst>
            <a:ext uri="{FF2B5EF4-FFF2-40B4-BE49-F238E27FC236}">
              <a16:creationId xmlns:a16="http://schemas.microsoft.com/office/drawing/2014/main" id="{7B748CCF-BC81-4B18-A7BE-94433FC5A590}"/>
            </a:ext>
          </a:extLst>
        </xdr:cNvPr>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46082</xdr:rowOff>
    </xdr:from>
    <xdr:to>
      <xdr:col>81</xdr:col>
      <xdr:colOff>101600</xdr:colOff>
      <xdr:row>83</xdr:row>
      <xdr:rowOff>147682</xdr:rowOff>
    </xdr:to>
    <xdr:sp macro="" textlink="">
      <xdr:nvSpPr>
        <xdr:cNvPr id="633" name="楕円 632">
          <a:extLst>
            <a:ext uri="{FF2B5EF4-FFF2-40B4-BE49-F238E27FC236}">
              <a16:creationId xmlns:a16="http://schemas.microsoft.com/office/drawing/2014/main" id="{F1F5444E-2F38-4F17-BF2D-F1EEA01EADBD}"/>
            </a:ext>
          </a:extLst>
        </xdr:cNvPr>
        <xdr:cNvSpPr/>
      </xdr:nvSpPr>
      <xdr:spPr>
        <a:xfrm>
          <a:off x="15430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96882</xdr:rowOff>
    </xdr:from>
    <xdr:to>
      <xdr:col>85</xdr:col>
      <xdr:colOff>127000</xdr:colOff>
      <xdr:row>83</xdr:row>
      <xdr:rowOff>139337</xdr:rowOff>
    </xdr:to>
    <xdr:cxnSp macro="">
      <xdr:nvCxnSpPr>
        <xdr:cNvPr id="634" name="直線コネクタ 633">
          <a:extLst>
            <a:ext uri="{FF2B5EF4-FFF2-40B4-BE49-F238E27FC236}">
              <a16:creationId xmlns:a16="http://schemas.microsoft.com/office/drawing/2014/main" id="{6C0BFB77-A765-4744-ABE7-29F7BBCDB2BD}"/>
            </a:ext>
          </a:extLst>
        </xdr:cNvPr>
        <xdr:cNvCxnSpPr/>
      </xdr:nvCxnSpPr>
      <xdr:spPr>
        <a:xfrm>
          <a:off x="15481300" y="1432723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8527</xdr:rowOff>
    </xdr:from>
    <xdr:to>
      <xdr:col>76</xdr:col>
      <xdr:colOff>165100</xdr:colOff>
      <xdr:row>83</xdr:row>
      <xdr:rowOff>110127</xdr:rowOff>
    </xdr:to>
    <xdr:sp macro="" textlink="">
      <xdr:nvSpPr>
        <xdr:cNvPr id="635" name="楕円 634">
          <a:extLst>
            <a:ext uri="{FF2B5EF4-FFF2-40B4-BE49-F238E27FC236}">
              <a16:creationId xmlns:a16="http://schemas.microsoft.com/office/drawing/2014/main" id="{F5AF6C75-DAA7-471A-93A0-D7CF19DFC854}"/>
            </a:ext>
          </a:extLst>
        </xdr:cNvPr>
        <xdr:cNvSpPr/>
      </xdr:nvSpPr>
      <xdr:spPr>
        <a:xfrm>
          <a:off x="14541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59327</xdr:rowOff>
    </xdr:from>
    <xdr:to>
      <xdr:col>81</xdr:col>
      <xdr:colOff>50800</xdr:colOff>
      <xdr:row>83</xdr:row>
      <xdr:rowOff>96882</xdr:rowOff>
    </xdr:to>
    <xdr:cxnSp macro="">
      <xdr:nvCxnSpPr>
        <xdr:cNvPr id="636" name="直線コネクタ 635">
          <a:extLst>
            <a:ext uri="{FF2B5EF4-FFF2-40B4-BE49-F238E27FC236}">
              <a16:creationId xmlns:a16="http://schemas.microsoft.com/office/drawing/2014/main" id="{A4D12C0C-F66C-4B88-A811-E65E11F7FFC2}"/>
            </a:ext>
          </a:extLst>
        </xdr:cNvPr>
        <xdr:cNvCxnSpPr/>
      </xdr:nvCxnSpPr>
      <xdr:spPr>
        <a:xfrm>
          <a:off x="14592300" y="1428967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137523</xdr:rowOff>
    </xdr:from>
    <xdr:to>
      <xdr:col>72</xdr:col>
      <xdr:colOff>38100</xdr:colOff>
      <xdr:row>83</xdr:row>
      <xdr:rowOff>67673</xdr:rowOff>
    </xdr:to>
    <xdr:sp macro="" textlink="">
      <xdr:nvSpPr>
        <xdr:cNvPr id="637" name="楕円 636">
          <a:extLst>
            <a:ext uri="{FF2B5EF4-FFF2-40B4-BE49-F238E27FC236}">
              <a16:creationId xmlns:a16="http://schemas.microsoft.com/office/drawing/2014/main" id="{094617FF-8ED4-44E9-B2F4-3ADD7FBFA1AE}"/>
            </a:ext>
          </a:extLst>
        </xdr:cNvPr>
        <xdr:cNvSpPr/>
      </xdr:nvSpPr>
      <xdr:spPr>
        <a:xfrm>
          <a:off x="13652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16873</xdr:rowOff>
    </xdr:from>
    <xdr:to>
      <xdr:col>76</xdr:col>
      <xdr:colOff>114300</xdr:colOff>
      <xdr:row>83</xdr:row>
      <xdr:rowOff>59327</xdr:rowOff>
    </xdr:to>
    <xdr:cxnSp macro="">
      <xdr:nvCxnSpPr>
        <xdr:cNvPr id="638" name="直線コネクタ 637">
          <a:extLst>
            <a:ext uri="{FF2B5EF4-FFF2-40B4-BE49-F238E27FC236}">
              <a16:creationId xmlns:a16="http://schemas.microsoft.com/office/drawing/2014/main" id="{4BF8F327-22EC-42FE-9AE7-AA5934CFF29D}"/>
            </a:ext>
          </a:extLst>
        </xdr:cNvPr>
        <xdr:cNvCxnSpPr/>
      </xdr:nvCxnSpPr>
      <xdr:spPr>
        <a:xfrm>
          <a:off x="13703300" y="142472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639" name="楕円 638">
          <a:extLst>
            <a:ext uri="{FF2B5EF4-FFF2-40B4-BE49-F238E27FC236}">
              <a16:creationId xmlns:a16="http://schemas.microsoft.com/office/drawing/2014/main" id="{71C7D3B4-AD89-4D89-A635-A0D99A506B0C}"/>
            </a:ext>
          </a:extLst>
        </xdr:cNvPr>
        <xdr:cNvSpPr/>
      </xdr:nvSpPr>
      <xdr:spPr>
        <a:xfrm>
          <a:off x="1276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16873</xdr:rowOff>
    </xdr:from>
    <xdr:to>
      <xdr:col>71</xdr:col>
      <xdr:colOff>177800</xdr:colOff>
      <xdr:row>83</xdr:row>
      <xdr:rowOff>62593</xdr:rowOff>
    </xdr:to>
    <xdr:cxnSp macro="">
      <xdr:nvCxnSpPr>
        <xdr:cNvPr id="640" name="直線コネクタ 639">
          <a:extLst>
            <a:ext uri="{FF2B5EF4-FFF2-40B4-BE49-F238E27FC236}">
              <a16:creationId xmlns:a16="http://schemas.microsoft.com/office/drawing/2014/main" id="{7C5E43FB-E2D0-4B36-997C-63C8129F41F4}"/>
            </a:ext>
          </a:extLst>
        </xdr:cNvPr>
        <xdr:cNvCxnSpPr/>
      </xdr:nvCxnSpPr>
      <xdr:spPr>
        <a:xfrm flipV="1">
          <a:off x="12814300" y="142472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641" name="n_1aveValue【消防施設】&#10;有形固定資産減価償却率">
          <a:extLst>
            <a:ext uri="{FF2B5EF4-FFF2-40B4-BE49-F238E27FC236}">
              <a16:creationId xmlns:a16="http://schemas.microsoft.com/office/drawing/2014/main" id="{99181015-6594-46F1-BE1F-6390C8CBDD52}"/>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642" name="n_2aveValue【消防施設】&#10;有形固定資産減価償却率">
          <a:extLst>
            <a:ext uri="{FF2B5EF4-FFF2-40B4-BE49-F238E27FC236}">
              <a16:creationId xmlns:a16="http://schemas.microsoft.com/office/drawing/2014/main" id="{EB901E44-5945-4771-A157-CB9E6438F6AA}"/>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643" name="n_3aveValue【消防施設】&#10;有形固定資産減価償却率">
          <a:extLst>
            <a:ext uri="{FF2B5EF4-FFF2-40B4-BE49-F238E27FC236}">
              <a16:creationId xmlns:a16="http://schemas.microsoft.com/office/drawing/2014/main" id="{43738036-4431-4E61-8E41-7A31DCCF63F7}"/>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644" name="n_4aveValue【消防施設】&#10;有形固定資産減価償却率">
          <a:extLst>
            <a:ext uri="{FF2B5EF4-FFF2-40B4-BE49-F238E27FC236}">
              <a16:creationId xmlns:a16="http://schemas.microsoft.com/office/drawing/2014/main" id="{701B7AD0-C4FA-46FB-B24A-64AAC19FD1EC}"/>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138809</xdr:rowOff>
    </xdr:from>
    <xdr:ext cx="405111" cy="259045"/>
    <xdr:sp macro="" textlink="">
      <xdr:nvSpPr>
        <xdr:cNvPr id="645" name="n_1mainValue【消防施設】&#10;有形固定資産減価償却率">
          <a:extLst>
            <a:ext uri="{FF2B5EF4-FFF2-40B4-BE49-F238E27FC236}">
              <a16:creationId xmlns:a16="http://schemas.microsoft.com/office/drawing/2014/main" id="{60A289D8-0CFB-4090-B185-62CD05A8BED8}"/>
            </a:ext>
          </a:extLst>
        </xdr:cNvPr>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646" name="n_2mainValue【消防施設】&#10;有形固定資産減価償却率">
          <a:extLst>
            <a:ext uri="{FF2B5EF4-FFF2-40B4-BE49-F238E27FC236}">
              <a16:creationId xmlns:a16="http://schemas.microsoft.com/office/drawing/2014/main" id="{663B20C0-2344-4CF4-8959-76873C6FA660}"/>
            </a:ext>
          </a:extLst>
        </xdr:cNvPr>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647" name="n_3mainValue【消防施設】&#10;有形固定資産減価償却率">
          <a:extLst>
            <a:ext uri="{FF2B5EF4-FFF2-40B4-BE49-F238E27FC236}">
              <a16:creationId xmlns:a16="http://schemas.microsoft.com/office/drawing/2014/main" id="{D9DF6009-5286-45A2-9D74-94363BAA78B5}"/>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648" name="n_4mainValue【消防施設】&#10;有形固定資産減価償却率">
          <a:extLst>
            <a:ext uri="{FF2B5EF4-FFF2-40B4-BE49-F238E27FC236}">
              <a16:creationId xmlns:a16="http://schemas.microsoft.com/office/drawing/2014/main" id="{9570DFBE-5168-47D1-B611-D170B39562C3}"/>
            </a:ext>
          </a:extLst>
        </xdr:cNvPr>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F024BB8A-D0D0-413D-BA80-F21195AFF5C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884C030F-DEF1-4267-AF04-A1981080BA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91ECBAA0-BA43-4827-94C6-78E4A98EF0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71EAB64B-D3B3-497D-AC1E-A3AA3E69F8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D5101843-092A-41E8-B11A-B8AEAFBFEC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E7D13006-656C-4764-A08D-EF300C90FA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DB3471EF-3CB7-45D9-ABFB-D8912C51C3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25D8A449-0342-4DD5-AFF7-673DB7E6EE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A965501D-D62D-4676-8321-0D14C8FF72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D3A007FE-BE1D-48BD-B5B9-5861D367EB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a:extLst>
            <a:ext uri="{FF2B5EF4-FFF2-40B4-BE49-F238E27FC236}">
              <a16:creationId xmlns:a16="http://schemas.microsoft.com/office/drawing/2014/main" id="{CD85EE90-EDD7-4D10-A5D6-06228B94279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a:extLst>
            <a:ext uri="{FF2B5EF4-FFF2-40B4-BE49-F238E27FC236}">
              <a16:creationId xmlns:a16="http://schemas.microsoft.com/office/drawing/2014/main" id="{E76FF926-DFA4-4BFE-ABD6-8F8AAD82B68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a:extLst>
            <a:ext uri="{FF2B5EF4-FFF2-40B4-BE49-F238E27FC236}">
              <a16:creationId xmlns:a16="http://schemas.microsoft.com/office/drawing/2014/main" id="{5C38000C-C0B2-47C5-959A-3A763217290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a:extLst>
            <a:ext uri="{FF2B5EF4-FFF2-40B4-BE49-F238E27FC236}">
              <a16:creationId xmlns:a16="http://schemas.microsoft.com/office/drawing/2014/main" id="{53F84D13-2065-468A-BF8C-3498C8A86A8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a:extLst>
            <a:ext uri="{FF2B5EF4-FFF2-40B4-BE49-F238E27FC236}">
              <a16:creationId xmlns:a16="http://schemas.microsoft.com/office/drawing/2014/main" id="{B32F20CA-04A1-4FB7-9982-E55716035E1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a:extLst>
            <a:ext uri="{FF2B5EF4-FFF2-40B4-BE49-F238E27FC236}">
              <a16:creationId xmlns:a16="http://schemas.microsoft.com/office/drawing/2014/main" id="{690664D8-6E94-4051-B06D-4921AE07041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a:extLst>
            <a:ext uri="{FF2B5EF4-FFF2-40B4-BE49-F238E27FC236}">
              <a16:creationId xmlns:a16="http://schemas.microsoft.com/office/drawing/2014/main" id="{AB3F7457-C922-4C8E-BBF8-9DFDA8378A8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a:extLst>
            <a:ext uri="{FF2B5EF4-FFF2-40B4-BE49-F238E27FC236}">
              <a16:creationId xmlns:a16="http://schemas.microsoft.com/office/drawing/2014/main" id="{DB59A941-8960-490B-B5E3-650EF4A7A32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a:extLst>
            <a:ext uri="{FF2B5EF4-FFF2-40B4-BE49-F238E27FC236}">
              <a16:creationId xmlns:a16="http://schemas.microsoft.com/office/drawing/2014/main" id="{A6202466-4D5D-496B-8086-7932C152FFB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a:extLst>
            <a:ext uri="{FF2B5EF4-FFF2-40B4-BE49-F238E27FC236}">
              <a16:creationId xmlns:a16="http://schemas.microsoft.com/office/drawing/2014/main" id="{8A7D1FF9-6B5B-47EA-9534-51A67D254B4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a:extLst>
            <a:ext uri="{FF2B5EF4-FFF2-40B4-BE49-F238E27FC236}">
              <a16:creationId xmlns:a16="http://schemas.microsoft.com/office/drawing/2014/main" id="{1E244925-8711-4F30-993C-C7BBEBCF775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a:extLst>
            <a:ext uri="{FF2B5EF4-FFF2-40B4-BE49-F238E27FC236}">
              <a16:creationId xmlns:a16="http://schemas.microsoft.com/office/drawing/2014/main" id="{3AB4BD0F-9E76-4CED-B356-7399CF4028D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6D80B1E1-399C-43B0-BB2C-528F357111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DD442E9A-8740-4B17-B221-3F4D5250A04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a:extLst>
            <a:ext uri="{FF2B5EF4-FFF2-40B4-BE49-F238E27FC236}">
              <a16:creationId xmlns:a16="http://schemas.microsoft.com/office/drawing/2014/main" id="{C7557544-C803-46E3-A588-2EDF20C6BC0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74" name="直線コネクタ 673">
          <a:extLst>
            <a:ext uri="{FF2B5EF4-FFF2-40B4-BE49-F238E27FC236}">
              <a16:creationId xmlns:a16="http://schemas.microsoft.com/office/drawing/2014/main" id="{8B630686-BD27-4FFA-99F0-1E0D2E9763A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75" name="【消防施設】&#10;一人当たり面積最小値テキスト">
          <a:extLst>
            <a:ext uri="{FF2B5EF4-FFF2-40B4-BE49-F238E27FC236}">
              <a16:creationId xmlns:a16="http://schemas.microsoft.com/office/drawing/2014/main" id="{5A286FDF-8A5A-4D51-AEED-C7ACC30F1286}"/>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76" name="直線コネクタ 675">
          <a:extLst>
            <a:ext uri="{FF2B5EF4-FFF2-40B4-BE49-F238E27FC236}">
              <a16:creationId xmlns:a16="http://schemas.microsoft.com/office/drawing/2014/main" id="{869FA7E9-FF2B-4E1E-827E-07CCBC7B8C82}"/>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77" name="【消防施設】&#10;一人当たり面積最大値テキスト">
          <a:extLst>
            <a:ext uri="{FF2B5EF4-FFF2-40B4-BE49-F238E27FC236}">
              <a16:creationId xmlns:a16="http://schemas.microsoft.com/office/drawing/2014/main" id="{E369C5F3-BFE0-46F1-A0D9-1067E23D1B6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78" name="直線コネクタ 677">
          <a:extLst>
            <a:ext uri="{FF2B5EF4-FFF2-40B4-BE49-F238E27FC236}">
              <a16:creationId xmlns:a16="http://schemas.microsoft.com/office/drawing/2014/main" id="{374F98B0-962E-4584-AAED-11C2A6E5670A}"/>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79" name="【消防施設】&#10;一人当たり面積平均値テキスト">
          <a:extLst>
            <a:ext uri="{FF2B5EF4-FFF2-40B4-BE49-F238E27FC236}">
              <a16:creationId xmlns:a16="http://schemas.microsoft.com/office/drawing/2014/main" id="{337D93D9-F48F-4CEF-8EAD-BDCAE763FF11}"/>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80" name="フローチャート: 判断 679">
          <a:extLst>
            <a:ext uri="{FF2B5EF4-FFF2-40B4-BE49-F238E27FC236}">
              <a16:creationId xmlns:a16="http://schemas.microsoft.com/office/drawing/2014/main" id="{65BA95E4-5B2A-40D9-AD08-E946CEDEDB03}"/>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81" name="フローチャート: 判断 680">
          <a:extLst>
            <a:ext uri="{FF2B5EF4-FFF2-40B4-BE49-F238E27FC236}">
              <a16:creationId xmlns:a16="http://schemas.microsoft.com/office/drawing/2014/main" id="{5B0FCE15-7ED0-4CB5-A796-CACF7C685E7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82" name="フローチャート: 判断 681">
          <a:extLst>
            <a:ext uri="{FF2B5EF4-FFF2-40B4-BE49-F238E27FC236}">
              <a16:creationId xmlns:a16="http://schemas.microsoft.com/office/drawing/2014/main" id="{F30AFAF8-DFF9-40F3-BA1C-172803A9A8CF}"/>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83" name="フローチャート: 判断 682">
          <a:extLst>
            <a:ext uri="{FF2B5EF4-FFF2-40B4-BE49-F238E27FC236}">
              <a16:creationId xmlns:a16="http://schemas.microsoft.com/office/drawing/2014/main" id="{192FF3F7-D218-4F02-9670-A3F3EC311E9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84" name="フローチャート: 判断 683">
          <a:extLst>
            <a:ext uri="{FF2B5EF4-FFF2-40B4-BE49-F238E27FC236}">
              <a16:creationId xmlns:a16="http://schemas.microsoft.com/office/drawing/2014/main" id="{3AB52774-777B-4FE5-B30F-F3E4446BE0B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87008DEF-A5CA-4269-8DE7-91BB588F3A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23609FFD-788C-44C0-914D-208C60B96D6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166EE4DF-30EA-40DE-9DBE-24C6D13CE87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B0D89BCE-AC7D-402B-AC03-8FE0919CAF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55B88C1B-AC48-4ACB-BD06-9E810E0D8A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690" name="楕円 689">
          <a:extLst>
            <a:ext uri="{FF2B5EF4-FFF2-40B4-BE49-F238E27FC236}">
              <a16:creationId xmlns:a16="http://schemas.microsoft.com/office/drawing/2014/main" id="{37B90DFB-BDE1-4842-A867-5C8FB483B17B}"/>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114316</xdr:rowOff>
    </xdr:from>
    <xdr:ext cx="469744" cy="259045"/>
    <xdr:sp macro="" textlink="">
      <xdr:nvSpPr>
        <xdr:cNvPr id="691" name="【消防施設】&#10;一人当たり面積該当値テキスト">
          <a:extLst>
            <a:ext uri="{FF2B5EF4-FFF2-40B4-BE49-F238E27FC236}">
              <a16:creationId xmlns:a16="http://schemas.microsoft.com/office/drawing/2014/main" id="{ECF19BF4-5ACB-44B3-B1F9-CA3152836CFB}"/>
            </a:ext>
          </a:extLst>
        </xdr:cNvPr>
        <xdr:cNvSpPr txBox="1"/>
      </xdr:nvSpPr>
      <xdr:spPr>
        <a:xfrm>
          <a:off x="22199600"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140244</xdr:rowOff>
    </xdr:from>
    <xdr:to>
      <xdr:col>112</xdr:col>
      <xdr:colOff>38100</xdr:colOff>
      <xdr:row>86</xdr:row>
      <xdr:rowOff>70394</xdr:rowOff>
    </xdr:to>
    <xdr:sp macro="" textlink="">
      <xdr:nvSpPr>
        <xdr:cNvPr id="692" name="楕円 691">
          <a:extLst>
            <a:ext uri="{FF2B5EF4-FFF2-40B4-BE49-F238E27FC236}">
              <a16:creationId xmlns:a16="http://schemas.microsoft.com/office/drawing/2014/main" id="{35DD83F9-DC09-43A7-B4E9-43146AEC9004}"/>
            </a:ext>
          </a:extLst>
        </xdr:cNvPr>
        <xdr:cNvSpPr/>
      </xdr:nvSpPr>
      <xdr:spPr>
        <a:xfrm>
          <a:off x="21272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19594</xdr:rowOff>
    </xdr:to>
    <xdr:cxnSp macro="">
      <xdr:nvCxnSpPr>
        <xdr:cNvPr id="693" name="直線コネクタ 692">
          <a:extLst>
            <a:ext uri="{FF2B5EF4-FFF2-40B4-BE49-F238E27FC236}">
              <a16:creationId xmlns:a16="http://schemas.microsoft.com/office/drawing/2014/main" id="{3539C42B-3ADF-403C-BBEE-4C33D96FE398}"/>
            </a:ext>
          </a:extLst>
        </xdr:cNvPr>
        <xdr:cNvCxnSpPr/>
      </xdr:nvCxnSpPr>
      <xdr:spPr>
        <a:xfrm flipV="1">
          <a:off x="21323300" y="14759939"/>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694" name="楕円 693">
          <a:extLst>
            <a:ext uri="{FF2B5EF4-FFF2-40B4-BE49-F238E27FC236}">
              <a16:creationId xmlns:a16="http://schemas.microsoft.com/office/drawing/2014/main" id="{0D329559-2DB7-4D24-81FD-F02F892F5A2A}"/>
            </a:ext>
          </a:extLst>
        </xdr:cNvPr>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19594</xdr:rowOff>
    </xdr:from>
    <xdr:to>
      <xdr:col>111</xdr:col>
      <xdr:colOff>177800</xdr:colOff>
      <xdr:row>86</xdr:row>
      <xdr:rowOff>22861</xdr:rowOff>
    </xdr:to>
    <xdr:cxnSp macro="">
      <xdr:nvCxnSpPr>
        <xdr:cNvPr id="695" name="直線コネクタ 694">
          <a:extLst>
            <a:ext uri="{FF2B5EF4-FFF2-40B4-BE49-F238E27FC236}">
              <a16:creationId xmlns:a16="http://schemas.microsoft.com/office/drawing/2014/main" id="{C24C1F88-598F-4B72-87BC-3C2E24462E33}"/>
            </a:ext>
          </a:extLst>
        </xdr:cNvPr>
        <xdr:cNvCxnSpPr/>
      </xdr:nvCxnSpPr>
      <xdr:spPr>
        <a:xfrm flipV="1">
          <a:off x="20434300" y="14764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147864</xdr:rowOff>
    </xdr:from>
    <xdr:to>
      <xdr:col>102</xdr:col>
      <xdr:colOff>165100</xdr:colOff>
      <xdr:row>86</xdr:row>
      <xdr:rowOff>78014</xdr:rowOff>
    </xdr:to>
    <xdr:sp macro="" textlink="">
      <xdr:nvSpPr>
        <xdr:cNvPr id="696" name="楕円 695">
          <a:extLst>
            <a:ext uri="{FF2B5EF4-FFF2-40B4-BE49-F238E27FC236}">
              <a16:creationId xmlns:a16="http://schemas.microsoft.com/office/drawing/2014/main" id="{0A1BC95F-727E-4899-AEFF-A7AEC863A807}"/>
            </a:ext>
          </a:extLst>
        </xdr:cNvPr>
        <xdr:cNvSpPr/>
      </xdr:nvSpPr>
      <xdr:spPr>
        <a:xfrm>
          <a:off x="19494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27214</xdr:rowOff>
    </xdr:to>
    <xdr:cxnSp macro="">
      <xdr:nvCxnSpPr>
        <xdr:cNvPr id="697" name="直線コネクタ 696">
          <a:extLst>
            <a:ext uri="{FF2B5EF4-FFF2-40B4-BE49-F238E27FC236}">
              <a16:creationId xmlns:a16="http://schemas.microsoft.com/office/drawing/2014/main" id="{7FC90A14-93FB-4E20-BCB5-EC05F8A6C0F3}"/>
            </a:ext>
          </a:extLst>
        </xdr:cNvPr>
        <xdr:cNvCxnSpPr/>
      </xdr:nvCxnSpPr>
      <xdr:spPr>
        <a:xfrm flipV="1">
          <a:off x="19545300" y="14767561"/>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698" name="楕円 697">
          <a:extLst>
            <a:ext uri="{FF2B5EF4-FFF2-40B4-BE49-F238E27FC236}">
              <a16:creationId xmlns:a16="http://schemas.microsoft.com/office/drawing/2014/main" id="{E78AED69-C210-4857-A679-F5EA8BF3E4B2}"/>
            </a:ext>
          </a:extLst>
        </xdr:cNvPr>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27214</xdr:rowOff>
    </xdr:to>
    <xdr:cxnSp macro="">
      <xdr:nvCxnSpPr>
        <xdr:cNvPr id="699" name="直線コネクタ 698">
          <a:extLst>
            <a:ext uri="{FF2B5EF4-FFF2-40B4-BE49-F238E27FC236}">
              <a16:creationId xmlns:a16="http://schemas.microsoft.com/office/drawing/2014/main" id="{C85DB568-A964-45D9-8E19-59A787794AA5}"/>
            </a:ext>
          </a:extLst>
        </xdr:cNvPr>
        <xdr:cNvCxnSpPr/>
      </xdr:nvCxnSpPr>
      <xdr:spPr>
        <a:xfrm>
          <a:off x="18656300" y="14767561"/>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700" name="n_1aveValue【消防施設】&#10;一人当たり面積">
          <a:extLst>
            <a:ext uri="{FF2B5EF4-FFF2-40B4-BE49-F238E27FC236}">
              <a16:creationId xmlns:a16="http://schemas.microsoft.com/office/drawing/2014/main" id="{2A257E9D-E1D0-4BCF-8ECF-A9E9AA031234}"/>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701" name="n_2aveValue【消防施設】&#10;一人当たり面積">
          <a:extLst>
            <a:ext uri="{FF2B5EF4-FFF2-40B4-BE49-F238E27FC236}">
              <a16:creationId xmlns:a16="http://schemas.microsoft.com/office/drawing/2014/main" id="{AD04C8ED-519F-4FE1-9CC9-85FD584E7C8D}"/>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702" name="n_3aveValue【消防施設】&#10;一人当たり面積">
          <a:extLst>
            <a:ext uri="{FF2B5EF4-FFF2-40B4-BE49-F238E27FC236}">
              <a16:creationId xmlns:a16="http://schemas.microsoft.com/office/drawing/2014/main" id="{19F409AD-7217-4C60-84F1-4E90D97BA3A7}"/>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703" name="n_4aveValue【消防施設】&#10;一人当たり面積">
          <a:extLst>
            <a:ext uri="{FF2B5EF4-FFF2-40B4-BE49-F238E27FC236}">
              <a16:creationId xmlns:a16="http://schemas.microsoft.com/office/drawing/2014/main" id="{AF61B415-0FDE-48D7-B611-6C42C7B61687}"/>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61521</xdr:rowOff>
    </xdr:from>
    <xdr:ext cx="469744" cy="259045"/>
    <xdr:sp macro="" textlink="">
      <xdr:nvSpPr>
        <xdr:cNvPr id="704" name="n_1mainValue【消防施設】&#10;一人当たり面積">
          <a:extLst>
            <a:ext uri="{FF2B5EF4-FFF2-40B4-BE49-F238E27FC236}">
              <a16:creationId xmlns:a16="http://schemas.microsoft.com/office/drawing/2014/main" id="{BCB01ED9-DB03-4AD6-836A-720B6F6A4510}"/>
            </a:ext>
          </a:extLst>
        </xdr:cNvPr>
        <xdr:cNvSpPr txBox="1"/>
      </xdr:nvSpPr>
      <xdr:spPr>
        <a:xfrm>
          <a:off x="21075727" y="1480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05" name="n_2mainValue【消防施設】&#10;一人当たり面積">
          <a:extLst>
            <a:ext uri="{FF2B5EF4-FFF2-40B4-BE49-F238E27FC236}">
              <a16:creationId xmlns:a16="http://schemas.microsoft.com/office/drawing/2014/main" id="{3A905B05-EEF6-437E-AC69-6EEE12F9A643}"/>
            </a:ext>
          </a:extLst>
        </xdr:cNvPr>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69141</xdr:rowOff>
    </xdr:from>
    <xdr:ext cx="469744" cy="259045"/>
    <xdr:sp macro="" textlink="">
      <xdr:nvSpPr>
        <xdr:cNvPr id="706" name="n_3mainValue【消防施設】&#10;一人当たり面積">
          <a:extLst>
            <a:ext uri="{FF2B5EF4-FFF2-40B4-BE49-F238E27FC236}">
              <a16:creationId xmlns:a16="http://schemas.microsoft.com/office/drawing/2014/main" id="{03A2714E-FCCF-4DBA-A447-37E986E580D8}"/>
            </a:ext>
          </a:extLst>
        </xdr:cNvPr>
        <xdr:cNvSpPr txBox="1"/>
      </xdr:nvSpPr>
      <xdr:spPr>
        <a:xfrm>
          <a:off x="19310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90188</xdr:rowOff>
    </xdr:from>
    <xdr:ext cx="469744" cy="259045"/>
    <xdr:sp macro="" textlink="">
      <xdr:nvSpPr>
        <xdr:cNvPr id="707" name="n_4mainValue【消防施設】&#10;一人当たり面積">
          <a:extLst>
            <a:ext uri="{FF2B5EF4-FFF2-40B4-BE49-F238E27FC236}">
              <a16:creationId xmlns:a16="http://schemas.microsoft.com/office/drawing/2014/main" id="{B0339802-0785-483E-9CCC-05C82D118211}"/>
            </a:ext>
          </a:extLst>
        </xdr:cNvPr>
        <xdr:cNvSpPr txBox="1"/>
      </xdr:nvSpPr>
      <xdr:spPr>
        <a:xfrm>
          <a:off x="18421427" y="144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5C338177-32BD-4DB3-B245-74560E6C63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EDB57358-127A-4153-8371-3481668B88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4C212E64-349A-4B6A-97F7-0791950837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C362AF8D-450D-4B7E-B2A3-4988035072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170FD093-AAC8-4F39-AB82-BDEBDC65D6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B0ABE905-D47A-4660-AC1A-72FC0067EC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E9764C79-BB22-42CB-BDB6-F14F41CAB6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75D8E9E7-51F3-48D2-8470-0355E5256F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CCD03CBC-BBAD-4DED-B1E9-DC0947F125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588B1B40-0666-4F0D-8681-FFC9C0E4B5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327BDD3B-FB26-4680-BD63-2710DC557E1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a:extLst>
            <a:ext uri="{FF2B5EF4-FFF2-40B4-BE49-F238E27FC236}">
              <a16:creationId xmlns:a16="http://schemas.microsoft.com/office/drawing/2014/main" id="{775AB032-E4D0-456A-A4A3-9B4D783D94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a:extLst>
            <a:ext uri="{FF2B5EF4-FFF2-40B4-BE49-F238E27FC236}">
              <a16:creationId xmlns:a16="http://schemas.microsoft.com/office/drawing/2014/main" id="{2C8EAF5A-64F8-46E8-93CD-9FABF0ADCD3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a:extLst>
            <a:ext uri="{FF2B5EF4-FFF2-40B4-BE49-F238E27FC236}">
              <a16:creationId xmlns:a16="http://schemas.microsoft.com/office/drawing/2014/main" id="{0B880782-BA4E-41E2-941C-22D60AA532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a:extLst>
            <a:ext uri="{FF2B5EF4-FFF2-40B4-BE49-F238E27FC236}">
              <a16:creationId xmlns:a16="http://schemas.microsoft.com/office/drawing/2014/main" id="{2D7944F0-82E4-4FD7-9E90-56FE885EF00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a:extLst>
            <a:ext uri="{FF2B5EF4-FFF2-40B4-BE49-F238E27FC236}">
              <a16:creationId xmlns:a16="http://schemas.microsoft.com/office/drawing/2014/main" id="{077E8C00-4C4A-4C43-BD5A-77F133B78BB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a:extLst>
            <a:ext uri="{FF2B5EF4-FFF2-40B4-BE49-F238E27FC236}">
              <a16:creationId xmlns:a16="http://schemas.microsoft.com/office/drawing/2014/main" id="{4C2E3CD3-CEAC-4A34-B872-4CBC72148AB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a:extLst>
            <a:ext uri="{FF2B5EF4-FFF2-40B4-BE49-F238E27FC236}">
              <a16:creationId xmlns:a16="http://schemas.microsoft.com/office/drawing/2014/main" id="{83CD98E7-6FE8-4EE6-BDC0-3FDE49A29EC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a:extLst>
            <a:ext uri="{FF2B5EF4-FFF2-40B4-BE49-F238E27FC236}">
              <a16:creationId xmlns:a16="http://schemas.microsoft.com/office/drawing/2014/main" id="{881161D3-6E10-46AD-834E-7D7545D9C19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a:extLst>
            <a:ext uri="{FF2B5EF4-FFF2-40B4-BE49-F238E27FC236}">
              <a16:creationId xmlns:a16="http://schemas.microsoft.com/office/drawing/2014/main" id="{3B918EFA-C48E-4BFA-98DC-7DF4AEB51F3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a:extLst>
            <a:ext uri="{FF2B5EF4-FFF2-40B4-BE49-F238E27FC236}">
              <a16:creationId xmlns:a16="http://schemas.microsoft.com/office/drawing/2014/main" id="{DC9EDF07-A29F-4B8A-9DBC-E2436EE0399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a:extLst>
            <a:ext uri="{FF2B5EF4-FFF2-40B4-BE49-F238E27FC236}">
              <a16:creationId xmlns:a16="http://schemas.microsoft.com/office/drawing/2014/main" id="{D7027AA6-4EB3-4C8F-B0CD-EE6C90CC3F4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a:extLst>
            <a:ext uri="{FF2B5EF4-FFF2-40B4-BE49-F238E27FC236}">
              <a16:creationId xmlns:a16="http://schemas.microsoft.com/office/drawing/2014/main" id="{B5C8EA48-775A-4552-98AB-62CE86970ED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a:extLst>
            <a:ext uri="{FF2B5EF4-FFF2-40B4-BE49-F238E27FC236}">
              <a16:creationId xmlns:a16="http://schemas.microsoft.com/office/drawing/2014/main" id="{89092252-3242-4CA7-9EB2-EECC7FEE43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a:extLst>
            <a:ext uri="{FF2B5EF4-FFF2-40B4-BE49-F238E27FC236}">
              <a16:creationId xmlns:a16="http://schemas.microsoft.com/office/drawing/2014/main" id="{1C4B3CE4-418F-4AE4-80A4-378EE6ECF9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33" name="直線コネクタ 732">
          <a:extLst>
            <a:ext uri="{FF2B5EF4-FFF2-40B4-BE49-F238E27FC236}">
              <a16:creationId xmlns:a16="http://schemas.microsoft.com/office/drawing/2014/main" id="{54552870-870E-4D0C-81A2-6D797F2E87DD}"/>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庁舎】&#10;有形固定資産減価償却率最小値テキスト">
          <a:extLst>
            <a:ext uri="{FF2B5EF4-FFF2-40B4-BE49-F238E27FC236}">
              <a16:creationId xmlns:a16="http://schemas.microsoft.com/office/drawing/2014/main" id="{E47EA509-A646-4863-B563-4FB684DF72F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a:extLst>
            <a:ext uri="{FF2B5EF4-FFF2-40B4-BE49-F238E27FC236}">
              <a16:creationId xmlns:a16="http://schemas.microsoft.com/office/drawing/2014/main" id="{024A9956-F22C-4D06-A529-EFA4BD5A790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36" name="【庁舎】&#10;有形固定資産減価償却率最大値テキスト">
          <a:extLst>
            <a:ext uri="{FF2B5EF4-FFF2-40B4-BE49-F238E27FC236}">
              <a16:creationId xmlns:a16="http://schemas.microsoft.com/office/drawing/2014/main" id="{A9860696-6235-45DB-AC03-C78F35C6A263}"/>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37" name="直線コネクタ 736">
          <a:extLst>
            <a:ext uri="{FF2B5EF4-FFF2-40B4-BE49-F238E27FC236}">
              <a16:creationId xmlns:a16="http://schemas.microsoft.com/office/drawing/2014/main" id="{02F6CFA0-A6EC-4E81-905F-3D3A7D0CA8F5}"/>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38" name="【庁舎】&#10;有形固定資産減価償却率平均値テキスト">
          <a:extLst>
            <a:ext uri="{FF2B5EF4-FFF2-40B4-BE49-F238E27FC236}">
              <a16:creationId xmlns:a16="http://schemas.microsoft.com/office/drawing/2014/main" id="{4A3C5AB0-1A90-471A-850F-6DBCA4E9677F}"/>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39" name="フローチャート: 判断 738">
          <a:extLst>
            <a:ext uri="{FF2B5EF4-FFF2-40B4-BE49-F238E27FC236}">
              <a16:creationId xmlns:a16="http://schemas.microsoft.com/office/drawing/2014/main" id="{FE0DB30A-29FB-4DB4-87EA-587D476904E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40" name="フローチャート: 判断 739">
          <a:extLst>
            <a:ext uri="{FF2B5EF4-FFF2-40B4-BE49-F238E27FC236}">
              <a16:creationId xmlns:a16="http://schemas.microsoft.com/office/drawing/2014/main" id="{388DC883-D5CF-4648-B025-82259A546C1A}"/>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41" name="フローチャート: 判断 740">
          <a:extLst>
            <a:ext uri="{FF2B5EF4-FFF2-40B4-BE49-F238E27FC236}">
              <a16:creationId xmlns:a16="http://schemas.microsoft.com/office/drawing/2014/main" id="{F82FDA84-3CEE-413C-BAAE-970F48D270F5}"/>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42" name="フローチャート: 判断 741">
          <a:extLst>
            <a:ext uri="{FF2B5EF4-FFF2-40B4-BE49-F238E27FC236}">
              <a16:creationId xmlns:a16="http://schemas.microsoft.com/office/drawing/2014/main" id="{5C7445B0-CE7E-4B79-8E74-F7FA773CCCED}"/>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43" name="フローチャート: 判断 742">
          <a:extLst>
            <a:ext uri="{FF2B5EF4-FFF2-40B4-BE49-F238E27FC236}">
              <a16:creationId xmlns:a16="http://schemas.microsoft.com/office/drawing/2014/main" id="{4BC452F9-3A82-40D2-9F6A-A50E6FCAC796}"/>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B4BACFA-7E72-40B2-A853-94A7762AD5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A8DFE0C6-EF27-4CCB-A0E2-5EEED312E8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A2A1EFE3-8CC8-4ED6-80A8-69C63E5466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ACAA4889-628A-46F2-B517-77639EE56D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70DBFB7A-1217-463F-AEF5-6D5F5E97D6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749" name="楕円 748">
          <a:extLst>
            <a:ext uri="{FF2B5EF4-FFF2-40B4-BE49-F238E27FC236}">
              <a16:creationId xmlns:a16="http://schemas.microsoft.com/office/drawing/2014/main" id="{D323FD1E-0E5F-4615-A74B-75656346C52A}"/>
            </a:ext>
          </a:extLst>
        </xdr:cNvPr>
        <xdr:cNvSpPr/>
      </xdr:nvSpPr>
      <xdr:spPr>
        <a:xfrm>
          <a:off x="16268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750" name="【庁舎】&#10;有形固定資産減価償却率該当値テキスト">
          <a:extLst>
            <a:ext uri="{FF2B5EF4-FFF2-40B4-BE49-F238E27FC236}">
              <a16:creationId xmlns:a16="http://schemas.microsoft.com/office/drawing/2014/main" id="{8951DD9B-A05F-488F-BCE9-C09337A935D9}"/>
            </a:ext>
          </a:extLst>
        </xdr:cNvPr>
        <xdr:cNvSpPr txBox="1"/>
      </xdr:nvSpPr>
      <xdr:spPr>
        <a:xfrm>
          <a:off x="16357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751" name="楕円 750">
          <a:extLst>
            <a:ext uri="{FF2B5EF4-FFF2-40B4-BE49-F238E27FC236}">
              <a16:creationId xmlns:a16="http://schemas.microsoft.com/office/drawing/2014/main" id="{529C005D-A56A-406D-9D97-FC04E8FE6F2F}"/>
            </a:ext>
          </a:extLst>
        </xdr:cNvPr>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77832</xdr:rowOff>
    </xdr:to>
    <xdr:cxnSp macro="">
      <xdr:nvCxnSpPr>
        <xdr:cNvPr id="752" name="直線コネクタ 751">
          <a:extLst>
            <a:ext uri="{FF2B5EF4-FFF2-40B4-BE49-F238E27FC236}">
              <a16:creationId xmlns:a16="http://schemas.microsoft.com/office/drawing/2014/main" id="{C29EAD82-73BD-4ACE-9A06-DCF75B4B7188}"/>
            </a:ext>
          </a:extLst>
        </xdr:cNvPr>
        <xdr:cNvCxnSpPr/>
      </xdr:nvCxnSpPr>
      <xdr:spPr>
        <a:xfrm>
          <a:off x="15481300" y="182188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53" name="楕円 752">
          <a:extLst>
            <a:ext uri="{FF2B5EF4-FFF2-40B4-BE49-F238E27FC236}">
              <a16:creationId xmlns:a16="http://schemas.microsoft.com/office/drawing/2014/main" id="{56167A98-861E-4992-9D75-2F356C69759A}"/>
            </a:ext>
          </a:extLst>
        </xdr:cNvPr>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45176</xdr:rowOff>
    </xdr:to>
    <xdr:cxnSp macro="">
      <xdr:nvCxnSpPr>
        <xdr:cNvPr id="754" name="直線コネクタ 753">
          <a:extLst>
            <a:ext uri="{FF2B5EF4-FFF2-40B4-BE49-F238E27FC236}">
              <a16:creationId xmlns:a16="http://schemas.microsoft.com/office/drawing/2014/main" id="{5555358A-7494-4CF5-B12C-390094A5F87D}"/>
            </a:ext>
          </a:extLst>
        </xdr:cNvPr>
        <xdr:cNvCxnSpPr/>
      </xdr:nvCxnSpPr>
      <xdr:spPr>
        <a:xfrm>
          <a:off x="14592300" y="181927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107043</xdr:rowOff>
    </xdr:from>
    <xdr:to>
      <xdr:col>72</xdr:col>
      <xdr:colOff>38100</xdr:colOff>
      <xdr:row>106</xdr:row>
      <xdr:rowOff>37193</xdr:rowOff>
    </xdr:to>
    <xdr:sp macro="" textlink="">
      <xdr:nvSpPr>
        <xdr:cNvPr id="755" name="楕円 754">
          <a:extLst>
            <a:ext uri="{FF2B5EF4-FFF2-40B4-BE49-F238E27FC236}">
              <a16:creationId xmlns:a16="http://schemas.microsoft.com/office/drawing/2014/main" id="{AB8DBADE-14E7-4479-9476-3F6F56C4A731}"/>
            </a:ext>
          </a:extLst>
        </xdr:cNvPr>
        <xdr:cNvSpPr/>
      </xdr:nvSpPr>
      <xdr:spPr>
        <a:xfrm>
          <a:off x="1365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157843</xdr:rowOff>
    </xdr:from>
    <xdr:to>
      <xdr:col>76</xdr:col>
      <xdr:colOff>114300</xdr:colOff>
      <xdr:row>106</xdr:row>
      <xdr:rowOff>19050</xdr:rowOff>
    </xdr:to>
    <xdr:cxnSp macro="">
      <xdr:nvCxnSpPr>
        <xdr:cNvPr id="756" name="直線コネクタ 755">
          <a:extLst>
            <a:ext uri="{FF2B5EF4-FFF2-40B4-BE49-F238E27FC236}">
              <a16:creationId xmlns:a16="http://schemas.microsoft.com/office/drawing/2014/main" id="{1EF48BF3-5A18-4E15-A8FE-AC43B3D3BEFD}"/>
            </a:ext>
          </a:extLst>
        </xdr:cNvPr>
        <xdr:cNvCxnSpPr/>
      </xdr:nvCxnSpPr>
      <xdr:spPr>
        <a:xfrm>
          <a:off x="13703300" y="181600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46627</xdr:rowOff>
    </xdr:from>
    <xdr:to>
      <xdr:col>67</xdr:col>
      <xdr:colOff>101600</xdr:colOff>
      <xdr:row>105</xdr:row>
      <xdr:rowOff>148227</xdr:rowOff>
    </xdr:to>
    <xdr:sp macro="" textlink="">
      <xdr:nvSpPr>
        <xdr:cNvPr id="757" name="楕円 756">
          <a:extLst>
            <a:ext uri="{FF2B5EF4-FFF2-40B4-BE49-F238E27FC236}">
              <a16:creationId xmlns:a16="http://schemas.microsoft.com/office/drawing/2014/main" id="{0D1DB252-8F4E-43DB-B5F8-490788BCD944}"/>
            </a:ext>
          </a:extLst>
        </xdr:cNvPr>
        <xdr:cNvSpPr/>
      </xdr:nvSpPr>
      <xdr:spPr>
        <a:xfrm>
          <a:off x="1276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97427</xdr:rowOff>
    </xdr:from>
    <xdr:to>
      <xdr:col>71</xdr:col>
      <xdr:colOff>177800</xdr:colOff>
      <xdr:row>105</xdr:row>
      <xdr:rowOff>157843</xdr:rowOff>
    </xdr:to>
    <xdr:cxnSp macro="">
      <xdr:nvCxnSpPr>
        <xdr:cNvPr id="758" name="直線コネクタ 757">
          <a:extLst>
            <a:ext uri="{FF2B5EF4-FFF2-40B4-BE49-F238E27FC236}">
              <a16:creationId xmlns:a16="http://schemas.microsoft.com/office/drawing/2014/main" id="{D2531EE4-69CA-474C-ACEB-86F7FC2FDECE}"/>
            </a:ext>
          </a:extLst>
        </xdr:cNvPr>
        <xdr:cNvCxnSpPr/>
      </xdr:nvCxnSpPr>
      <xdr:spPr>
        <a:xfrm>
          <a:off x="12814300" y="1809967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759" name="n_1aveValue【庁舎】&#10;有形固定資産減価償却率">
          <a:extLst>
            <a:ext uri="{FF2B5EF4-FFF2-40B4-BE49-F238E27FC236}">
              <a16:creationId xmlns:a16="http://schemas.microsoft.com/office/drawing/2014/main" id="{78C88ECB-9F75-4B23-AF05-913B4481E5CA}"/>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60" name="n_2aveValue【庁舎】&#10;有形固定資産減価償却率">
          <a:extLst>
            <a:ext uri="{FF2B5EF4-FFF2-40B4-BE49-F238E27FC236}">
              <a16:creationId xmlns:a16="http://schemas.microsoft.com/office/drawing/2014/main" id="{03C77809-3BC1-43C5-A0EB-2E307D0CFEE9}"/>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61" name="n_3aveValue【庁舎】&#10;有形固定資産減価償却率">
          <a:extLst>
            <a:ext uri="{FF2B5EF4-FFF2-40B4-BE49-F238E27FC236}">
              <a16:creationId xmlns:a16="http://schemas.microsoft.com/office/drawing/2014/main" id="{F589A707-9AE8-4E14-A2CF-C67A3BDF3891}"/>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62" name="n_4aveValue【庁舎】&#10;有形固定資産減価償却率">
          <a:extLst>
            <a:ext uri="{FF2B5EF4-FFF2-40B4-BE49-F238E27FC236}">
              <a16:creationId xmlns:a16="http://schemas.microsoft.com/office/drawing/2014/main" id="{881FB80B-B7D6-4D1C-929E-8D732469EA57}"/>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763" name="n_1mainValue【庁舎】&#10;有形固定資産減価償却率">
          <a:extLst>
            <a:ext uri="{FF2B5EF4-FFF2-40B4-BE49-F238E27FC236}">
              <a16:creationId xmlns:a16="http://schemas.microsoft.com/office/drawing/2014/main" id="{3AB43EFA-1B7A-4469-AACF-E7D61F0E9F63}"/>
            </a:ext>
          </a:extLst>
        </xdr:cNvPr>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64" name="n_2mainValue【庁舎】&#10;有形固定資産減価償却率">
          <a:extLst>
            <a:ext uri="{FF2B5EF4-FFF2-40B4-BE49-F238E27FC236}">
              <a16:creationId xmlns:a16="http://schemas.microsoft.com/office/drawing/2014/main" id="{EA78B6E0-F093-4D8B-BA8C-BFD891FBB10C}"/>
            </a:ext>
          </a:extLst>
        </xdr:cNvPr>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28320</xdr:rowOff>
    </xdr:from>
    <xdr:ext cx="405111" cy="259045"/>
    <xdr:sp macro="" textlink="">
      <xdr:nvSpPr>
        <xdr:cNvPr id="765" name="n_3mainValue【庁舎】&#10;有形固定資産減価償却率">
          <a:extLst>
            <a:ext uri="{FF2B5EF4-FFF2-40B4-BE49-F238E27FC236}">
              <a16:creationId xmlns:a16="http://schemas.microsoft.com/office/drawing/2014/main" id="{FF668838-670C-471C-B1A4-8182BBF59A33}"/>
            </a:ext>
          </a:extLst>
        </xdr:cNvPr>
        <xdr:cNvSpPr txBox="1"/>
      </xdr:nvSpPr>
      <xdr:spPr>
        <a:xfrm>
          <a:off x="13500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139354</xdr:rowOff>
    </xdr:from>
    <xdr:ext cx="405111" cy="259045"/>
    <xdr:sp macro="" textlink="">
      <xdr:nvSpPr>
        <xdr:cNvPr id="766" name="n_4mainValue【庁舎】&#10;有形固定資産減価償却率">
          <a:extLst>
            <a:ext uri="{FF2B5EF4-FFF2-40B4-BE49-F238E27FC236}">
              <a16:creationId xmlns:a16="http://schemas.microsoft.com/office/drawing/2014/main" id="{D6BB9FB3-6682-4FA7-A74C-F404D0220BB7}"/>
            </a:ext>
          </a:extLst>
        </xdr:cNvPr>
        <xdr:cNvSpPr txBox="1"/>
      </xdr:nvSpPr>
      <xdr:spPr>
        <a:xfrm>
          <a:off x="12611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a:extLst>
            <a:ext uri="{FF2B5EF4-FFF2-40B4-BE49-F238E27FC236}">
              <a16:creationId xmlns:a16="http://schemas.microsoft.com/office/drawing/2014/main" id="{97E4523B-D930-4D51-8392-4987C2BF9A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a:extLst>
            <a:ext uri="{FF2B5EF4-FFF2-40B4-BE49-F238E27FC236}">
              <a16:creationId xmlns:a16="http://schemas.microsoft.com/office/drawing/2014/main" id="{78859D39-8019-4BB9-8CB1-874834A705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a:extLst>
            <a:ext uri="{FF2B5EF4-FFF2-40B4-BE49-F238E27FC236}">
              <a16:creationId xmlns:a16="http://schemas.microsoft.com/office/drawing/2014/main" id="{A741F709-CEBA-4BF1-849D-2B72715731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a:extLst>
            <a:ext uri="{FF2B5EF4-FFF2-40B4-BE49-F238E27FC236}">
              <a16:creationId xmlns:a16="http://schemas.microsoft.com/office/drawing/2014/main" id="{96DF3A4B-6048-46AE-8F89-01ACF91CE4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a:extLst>
            <a:ext uri="{FF2B5EF4-FFF2-40B4-BE49-F238E27FC236}">
              <a16:creationId xmlns:a16="http://schemas.microsoft.com/office/drawing/2014/main" id="{77543576-4ACB-4B01-888C-C55E34D899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a:extLst>
            <a:ext uri="{FF2B5EF4-FFF2-40B4-BE49-F238E27FC236}">
              <a16:creationId xmlns:a16="http://schemas.microsoft.com/office/drawing/2014/main" id="{B6EDAFD5-8520-45E3-AD69-A192313D430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a:extLst>
            <a:ext uri="{FF2B5EF4-FFF2-40B4-BE49-F238E27FC236}">
              <a16:creationId xmlns:a16="http://schemas.microsoft.com/office/drawing/2014/main" id="{2F9F0F89-EAF6-4851-AC1A-E554284A4C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a:extLst>
            <a:ext uri="{FF2B5EF4-FFF2-40B4-BE49-F238E27FC236}">
              <a16:creationId xmlns:a16="http://schemas.microsoft.com/office/drawing/2014/main" id="{AD248FA7-E4DB-4CC7-A8E3-CE292D5BC2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a:extLst>
            <a:ext uri="{FF2B5EF4-FFF2-40B4-BE49-F238E27FC236}">
              <a16:creationId xmlns:a16="http://schemas.microsoft.com/office/drawing/2014/main" id="{581B2564-14D1-4B22-85E1-18DF820810C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a:extLst>
            <a:ext uri="{FF2B5EF4-FFF2-40B4-BE49-F238E27FC236}">
              <a16:creationId xmlns:a16="http://schemas.microsoft.com/office/drawing/2014/main" id="{559B02F3-2F43-48A1-A506-6495BA81EC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a:extLst>
            <a:ext uri="{FF2B5EF4-FFF2-40B4-BE49-F238E27FC236}">
              <a16:creationId xmlns:a16="http://schemas.microsoft.com/office/drawing/2014/main" id="{492D464F-E2B8-442C-8B9F-F41A52FB1D5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a:extLst>
            <a:ext uri="{FF2B5EF4-FFF2-40B4-BE49-F238E27FC236}">
              <a16:creationId xmlns:a16="http://schemas.microsoft.com/office/drawing/2014/main" id="{21004515-3815-44C4-9875-DF6BC15EDA9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a:extLst>
            <a:ext uri="{FF2B5EF4-FFF2-40B4-BE49-F238E27FC236}">
              <a16:creationId xmlns:a16="http://schemas.microsoft.com/office/drawing/2014/main" id="{324BA6A4-49E7-4075-AEC4-AAA141543A9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a:extLst>
            <a:ext uri="{FF2B5EF4-FFF2-40B4-BE49-F238E27FC236}">
              <a16:creationId xmlns:a16="http://schemas.microsoft.com/office/drawing/2014/main" id="{C22FF708-8901-429E-9E9E-706091B57AD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a:extLst>
            <a:ext uri="{FF2B5EF4-FFF2-40B4-BE49-F238E27FC236}">
              <a16:creationId xmlns:a16="http://schemas.microsoft.com/office/drawing/2014/main" id="{3C025A20-E856-4D4B-8E79-8D6B0FD6B57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a:extLst>
            <a:ext uri="{FF2B5EF4-FFF2-40B4-BE49-F238E27FC236}">
              <a16:creationId xmlns:a16="http://schemas.microsoft.com/office/drawing/2014/main" id="{0B4ACE0C-6DBD-4FE2-9C80-963C23E48E9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a:extLst>
            <a:ext uri="{FF2B5EF4-FFF2-40B4-BE49-F238E27FC236}">
              <a16:creationId xmlns:a16="http://schemas.microsoft.com/office/drawing/2014/main" id="{34AF788C-B0B0-4A42-B4FA-852BC12F542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a:extLst>
            <a:ext uri="{FF2B5EF4-FFF2-40B4-BE49-F238E27FC236}">
              <a16:creationId xmlns:a16="http://schemas.microsoft.com/office/drawing/2014/main" id="{173614BA-B33A-4491-8475-D4A6D882E35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a:extLst>
            <a:ext uri="{FF2B5EF4-FFF2-40B4-BE49-F238E27FC236}">
              <a16:creationId xmlns:a16="http://schemas.microsoft.com/office/drawing/2014/main" id="{E1ECAA7E-84A3-4905-B818-AB950E0EA4E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a:extLst>
            <a:ext uri="{FF2B5EF4-FFF2-40B4-BE49-F238E27FC236}">
              <a16:creationId xmlns:a16="http://schemas.microsoft.com/office/drawing/2014/main" id="{DE10C62B-1D21-45E1-83F0-2B11A98B41B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a:extLst>
            <a:ext uri="{FF2B5EF4-FFF2-40B4-BE49-F238E27FC236}">
              <a16:creationId xmlns:a16="http://schemas.microsoft.com/office/drawing/2014/main" id="{AA5384C5-1090-4B27-91C4-4ADECF0BCD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CB6D0953-53D2-47BA-B598-A78675568A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a:extLst>
            <a:ext uri="{FF2B5EF4-FFF2-40B4-BE49-F238E27FC236}">
              <a16:creationId xmlns:a16="http://schemas.microsoft.com/office/drawing/2014/main" id="{AFFCA2F1-7A73-4B67-BBB4-A51D2A70A4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90" name="直線コネクタ 789">
          <a:extLst>
            <a:ext uri="{FF2B5EF4-FFF2-40B4-BE49-F238E27FC236}">
              <a16:creationId xmlns:a16="http://schemas.microsoft.com/office/drawing/2014/main" id="{94B559D7-4CB9-4427-9904-5DCB5FF6C45B}"/>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91" name="【庁舎】&#10;一人当たり面積最小値テキスト">
          <a:extLst>
            <a:ext uri="{FF2B5EF4-FFF2-40B4-BE49-F238E27FC236}">
              <a16:creationId xmlns:a16="http://schemas.microsoft.com/office/drawing/2014/main" id="{39390D55-73B0-4780-85F4-A4211A55070E}"/>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92" name="直線コネクタ 791">
          <a:extLst>
            <a:ext uri="{FF2B5EF4-FFF2-40B4-BE49-F238E27FC236}">
              <a16:creationId xmlns:a16="http://schemas.microsoft.com/office/drawing/2014/main" id="{6E96B276-90D8-4AFB-92EC-36A1A3F096C8}"/>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93" name="【庁舎】&#10;一人当たり面積最大値テキスト">
          <a:extLst>
            <a:ext uri="{FF2B5EF4-FFF2-40B4-BE49-F238E27FC236}">
              <a16:creationId xmlns:a16="http://schemas.microsoft.com/office/drawing/2014/main" id="{614D78B4-046C-4765-81EB-DAF2F2855AD8}"/>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94" name="直線コネクタ 793">
          <a:extLst>
            <a:ext uri="{FF2B5EF4-FFF2-40B4-BE49-F238E27FC236}">
              <a16:creationId xmlns:a16="http://schemas.microsoft.com/office/drawing/2014/main" id="{EB475E7F-A643-4423-958A-193260811E2E}"/>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95" name="【庁舎】&#10;一人当たり面積平均値テキスト">
          <a:extLst>
            <a:ext uri="{FF2B5EF4-FFF2-40B4-BE49-F238E27FC236}">
              <a16:creationId xmlns:a16="http://schemas.microsoft.com/office/drawing/2014/main" id="{E67A2529-57C8-44DA-BA2F-4E8BEADBED5F}"/>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96" name="フローチャート: 判断 795">
          <a:extLst>
            <a:ext uri="{FF2B5EF4-FFF2-40B4-BE49-F238E27FC236}">
              <a16:creationId xmlns:a16="http://schemas.microsoft.com/office/drawing/2014/main" id="{55108DBB-106C-472F-8F60-35B6A2A96C26}"/>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97" name="フローチャート: 判断 796">
          <a:extLst>
            <a:ext uri="{FF2B5EF4-FFF2-40B4-BE49-F238E27FC236}">
              <a16:creationId xmlns:a16="http://schemas.microsoft.com/office/drawing/2014/main" id="{A990F414-EF3F-467F-BD10-EA408140187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98" name="フローチャート: 判断 797">
          <a:extLst>
            <a:ext uri="{FF2B5EF4-FFF2-40B4-BE49-F238E27FC236}">
              <a16:creationId xmlns:a16="http://schemas.microsoft.com/office/drawing/2014/main" id="{29646D85-BAF3-44EF-B83B-34669C6E9C2F}"/>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99" name="フローチャート: 判断 798">
          <a:extLst>
            <a:ext uri="{FF2B5EF4-FFF2-40B4-BE49-F238E27FC236}">
              <a16:creationId xmlns:a16="http://schemas.microsoft.com/office/drawing/2014/main" id="{D3372C92-79DA-40B0-BA9F-76C7E4424848}"/>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00" name="フローチャート: 判断 799">
          <a:extLst>
            <a:ext uri="{FF2B5EF4-FFF2-40B4-BE49-F238E27FC236}">
              <a16:creationId xmlns:a16="http://schemas.microsoft.com/office/drawing/2014/main" id="{A66D06C3-84A9-489D-B8C0-0C683C6EA286}"/>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F09E2D5E-B2D1-47F6-8E0E-0E7A4872C4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902C9FE9-88DB-4CF5-9564-9847D9755E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2F775A1E-1524-4BDA-A643-332516387A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FF752884-E002-4600-850B-7DDD4CD5A0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3AEF1B12-A771-4B35-BDD5-2A8C8B37F9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16511</xdr:rowOff>
    </xdr:from>
    <xdr:to>
      <xdr:col>116</xdr:col>
      <xdr:colOff>114300</xdr:colOff>
      <xdr:row>101</xdr:row>
      <xdr:rowOff>118111</xdr:rowOff>
    </xdr:to>
    <xdr:sp macro="" textlink="">
      <xdr:nvSpPr>
        <xdr:cNvPr id="806" name="楕円 805">
          <a:extLst>
            <a:ext uri="{FF2B5EF4-FFF2-40B4-BE49-F238E27FC236}">
              <a16:creationId xmlns:a16="http://schemas.microsoft.com/office/drawing/2014/main" id="{11DB53C5-5170-44F3-BC6E-2A3E4F39DAA8}"/>
            </a:ext>
          </a:extLst>
        </xdr:cNvPr>
        <xdr:cNvSpPr/>
      </xdr:nvSpPr>
      <xdr:spPr>
        <a:xfrm>
          <a:off x="22110700" y="17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39388</xdr:rowOff>
    </xdr:from>
    <xdr:ext cx="469744" cy="259045"/>
    <xdr:sp macro="" textlink="">
      <xdr:nvSpPr>
        <xdr:cNvPr id="807" name="【庁舎】&#10;一人当たり面積該当値テキスト">
          <a:extLst>
            <a:ext uri="{FF2B5EF4-FFF2-40B4-BE49-F238E27FC236}">
              <a16:creationId xmlns:a16="http://schemas.microsoft.com/office/drawing/2014/main" id="{83F6A73B-6C44-45DF-BC05-2E4B0E286CA8}"/>
            </a:ext>
          </a:extLst>
        </xdr:cNvPr>
        <xdr:cNvSpPr txBox="1"/>
      </xdr:nvSpPr>
      <xdr:spPr>
        <a:xfrm>
          <a:off x="22199600" y="1718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54611</xdr:rowOff>
    </xdr:from>
    <xdr:to>
      <xdr:col>112</xdr:col>
      <xdr:colOff>38100</xdr:colOff>
      <xdr:row>101</xdr:row>
      <xdr:rowOff>156211</xdr:rowOff>
    </xdr:to>
    <xdr:sp macro="" textlink="">
      <xdr:nvSpPr>
        <xdr:cNvPr id="808" name="楕円 807">
          <a:extLst>
            <a:ext uri="{FF2B5EF4-FFF2-40B4-BE49-F238E27FC236}">
              <a16:creationId xmlns:a16="http://schemas.microsoft.com/office/drawing/2014/main" id="{E7A1EAE4-2444-4B9B-8010-8017420D114B}"/>
            </a:ext>
          </a:extLst>
        </xdr:cNvPr>
        <xdr:cNvSpPr/>
      </xdr:nvSpPr>
      <xdr:spPr>
        <a:xfrm>
          <a:off x="21272500" y="173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67311</xdr:rowOff>
    </xdr:from>
    <xdr:to>
      <xdr:col>116</xdr:col>
      <xdr:colOff>63500</xdr:colOff>
      <xdr:row>101</xdr:row>
      <xdr:rowOff>105411</xdr:rowOff>
    </xdr:to>
    <xdr:cxnSp macro="">
      <xdr:nvCxnSpPr>
        <xdr:cNvPr id="809" name="直線コネクタ 808">
          <a:extLst>
            <a:ext uri="{FF2B5EF4-FFF2-40B4-BE49-F238E27FC236}">
              <a16:creationId xmlns:a16="http://schemas.microsoft.com/office/drawing/2014/main" id="{828A82BD-A0B4-41E1-A234-BD0184494733}"/>
            </a:ext>
          </a:extLst>
        </xdr:cNvPr>
        <xdr:cNvCxnSpPr/>
      </xdr:nvCxnSpPr>
      <xdr:spPr>
        <a:xfrm flipV="1">
          <a:off x="21323300" y="17383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81280</xdr:rowOff>
    </xdr:from>
    <xdr:to>
      <xdr:col>107</xdr:col>
      <xdr:colOff>101600</xdr:colOff>
      <xdr:row>102</xdr:row>
      <xdr:rowOff>11430</xdr:rowOff>
    </xdr:to>
    <xdr:sp macro="" textlink="">
      <xdr:nvSpPr>
        <xdr:cNvPr id="810" name="楕円 809">
          <a:extLst>
            <a:ext uri="{FF2B5EF4-FFF2-40B4-BE49-F238E27FC236}">
              <a16:creationId xmlns:a16="http://schemas.microsoft.com/office/drawing/2014/main" id="{282269E7-0BF2-4B14-87D8-FAFE8E2DBA1E}"/>
            </a:ext>
          </a:extLst>
        </xdr:cNvPr>
        <xdr:cNvSpPr/>
      </xdr:nvSpPr>
      <xdr:spPr>
        <a:xfrm>
          <a:off x="20383500" y="173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105411</xdr:rowOff>
    </xdr:from>
    <xdr:to>
      <xdr:col>111</xdr:col>
      <xdr:colOff>177800</xdr:colOff>
      <xdr:row>101</xdr:row>
      <xdr:rowOff>132080</xdr:rowOff>
    </xdr:to>
    <xdr:cxnSp macro="">
      <xdr:nvCxnSpPr>
        <xdr:cNvPr id="811" name="直線コネクタ 810">
          <a:extLst>
            <a:ext uri="{FF2B5EF4-FFF2-40B4-BE49-F238E27FC236}">
              <a16:creationId xmlns:a16="http://schemas.microsoft.com/office/drawing/2014/main" id="{523448E0-BBDF-4838-9A81-1190C97BC21C}"/>
            </a:ext>
          </a:extLst>
        </xdr:cNvPr>
        <xdr:cNvCxnSpPr/>
      </xdr:nvCxnSpPr>
      <xdr:spPr>
        <a:xfrm flipV="1">
          <a:off x="20434300" y="17421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114300</xdr:rowOff>
    </xdr:from>
    <xdr:to>
      <xdr:col>102</xdr:col>
      <xdr:colOff>165100</xdr:colOff>
      <xdr:row>102</xdr:row>
      <xdr:rowOff>44450</xdr:rowOff>
    </xdr:to>
    <xdr:sp macro="" textlink="">
      <xdr:nvSpPr>
        <xdr:cNvPr id="812" name="楕円 811">
          <a:extLst>
            <a:ext uri="{FF2B5EF4-FFF2-40B4-BE49-F238E27FC236}">
              <a16:creationId xmlns:a16="http://schemas.microsoft.com/office/drawing/2014/main" id="{D6FD0DE3-6D87-4484-84DB-7922A622286D}"/>
            </a:ext>
          </a:extLst>
        </xdr:cNvPr>
        <xdr:cNvSpPr/>
      </xdr:nvSpPr>
      <xdr:spPr>
        <a:xfrm>
          <a:off x="19494500" y="174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132080</xdr:rowOff>
    </xdr:from>
    <xdr:to>
      <xdr:col>107</xdr:col>
      <xdr:colOff>50800</xdr:colOff>
      <xdr:row>101</xdr:row>
      <xdr:rowOff>165100</xdr:rowOff>
    </xdr:to>
    <xdr:cxnSp macro="">
      <xdr:nvCxnSpPr>
        <xdr:cNvPr id="813" name="直線コネクタ 812">
          <a:extLst>
            <a:ext uri="{FF2B5EF4-FFF2-40B4-BE49-F238E27FC236}">
              <a16:creationId xmlns:a16="http://schemas.microsoft.com/office/drawing/2014/main" id="{A205A81D-A67C-49B7-A853-8707D2BC1E5E}"/>
            </a:ext>
          </a:extLst>
        </xdr:cNvPr>
        <xdr:cNvCxnSpPr/>
      </xdr:nvCxnSpPr>
      <xdr:spPr>
        <a:xfrm flipV="1">
          <a:off x="19545300" y="1744853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8889</xdr:rowOff>
    </xdr:from>
    <xdr:to>
      <xdr:col>98</xdr:col>
      <xdr:colOff>38100</xdr:colOff>
      <xdr:row>103</xdr:row>
      <xdr:rowOff>110489</xdr:rowOff>
    </xdr:to>
    <xdr:sp macro="" textlink="">
      <xdr:nvSpPr>
        <xdr:cNvPr id="814" name="楕円 813">
          <a:extLst>
            <a:ext uri="{FF2B5EF4-FFF2-40B4-BE49-F238E27FC236}">
              <a16:creationId xmlns:a16="http://schemas.microsoft.com/office/drawing/2014/main" id="{8266890A-17C3-4849-B227-7806BE4D6563}"/>
            </a:ext>
          </a:extLst>
        </xdr:cNvPr>
        <xdr:cNvSpPr/>
      </xdr:nvSpPr>
      <xdr:spPr>
        <a:xfrm>
          <a:off x="1860550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165100</xdr:rowOff>
    </xdr:from>
    <xdr:to>
      <xdr:col>102</xdr:col>
      <xdr:colOff>114300</xdr:colOff>
      <xdr:row>103</xdr:row>
      <xdr:rowOff>59689</xdr:rowOff>
    </xdr:to>
    <xdr:cxnSp macro="">
      <xdr:nvCxnSpPr>
        <xdr:cNvPr id="815" name="直線コネクタ 814">
          <a:extLst>
            <a:ext uri="{FF2B5EF4-FFF2-40B4-BE49-F238E27FC236}">
              <a16:creationId xmlns:a16="http://schemas.microsoft.com/office/drawing/2014/main" id="{13CD22B2-EB43-4E33-BBA0-54FB206879CA}"/>
            </a:ext>
          </a:extLst>
        </xdr:cNvPr>
        <xdr:cNvCxnSpPr/>
      </xdr:nvCxnSpPr>
      <xdr:spPr>
        <a:xfrm flipV="1">
          <a:off x="18656300" y="17481550"/>
          <a:ext cx="889000" cy="2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816" name="n_1aveValue【庁舎】&#10;一人当たり面積">
          <a:extLst>
            <a:ext uri="{FF2B5EF4-FFF2-40B4-BE49-F238E27FC236}">
              <a16:creationId xmlns:a16="http://schemas.microsoft.com/office/drawing/2014/main" id="{F9206C63-9BCE-44B9-BD0C-DF380447007A}"/>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817" name="n_2aveValue【庁舎】&#10;一人当たり面積">
          <a:extLst>
            <a:ext uri="{FF2B5EF4-FFF2-40B4-BE49-F238E27FC236}">
              <a16:creationId xmlns:a16="http://schemas.microsoft.com/office/drawing/2014/main" id="{2043E1BB-9EA7-4D30-A129-ADB2EC9151C8}"/>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18" name="n_3aveValue【庁舎】&#10;一人当たり面積">
          <a:extLst>
            <a:ext uri="{FF2B5EF4-FFF2-40B4-BE49-F238E27FC236}">
              <a16:creationId xmlns:a16="http://schemas.microsoft.com/office/drawing/2014/main" id="{656F4BBD-A064-4A8C-A1CC-9656F365917A}"/>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819" name="n_4aveValue【庁舎】&#10;一人当たり面積">
          <a:extLst>
            <a:ext uri="{FF2B5EF4-FFF2-40B4-BE49-F238E27FC236}">
              <a16:creationId xmlns:a16="http://schemas.microsoft.com/office/drawing/2014/main" id="{C0EDAC3B-E204-4F48-A01E-3D8512A04641}"/>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1288</xdr:rowOff>
    </xdr:from>
    <xdr:ext cx="469744" cy="259045"/>
    <xdr:sp macro="" textlink="">
      <xdr:nvSpPr>
        <xdr:cNvPr id="820" name="n_1mainValue【庁舎】&#10;一人当たり面積">
          <a:extLst>
            <a:ext uri="{FF2B5EF4-FFF2-40B4-BE49-F238E27FC236}">
              <a16:creationId xmlns:a16="http://schemas.microsoft.com/office/drawing/2014/main" id="{176D825E-864B-479A-A5BE-AC07FAE75355}"/>
            </a:ext>
          </a:extLst>
        </xdr:cNvPr>
        <xdr:cNvSpPr txBox="1"/>
      </xdr:nvSpPr>
      <xdr:spPr>
        <a:xfrm>
          <a:off x="21075727" y="171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27957</xdr:rowOff>
    </xdr:from>
    <xdr:ext cx="469744" cy="259045"/>
    <xdr:sp macro="" textlink="">
      <xdr:nvSpPr>
        <xdr:cNvPr id="821" name="n_2mainValue【庁舎】&#10;一人当たり面積">
          <a:extLst>
            <a:ext uri="{FF2B5EF4-FFF2-40B4-BE49-F238E27FC236}">
              <a16:creationId xmlns:a16="http://schemas.microsoft.com/office/drawing/2014/main" id="{2F6E1BA4-67AB-4B59-B7B6-B2B960C1AB6A}"/>
            </a:ext>
          </a:extLst>
        </xdr:cNvPr>
        <xdr:cNvSpPr txBox="1"/>
      </xdr:nvSpPr>
      <xdr:spPr>
        <a:xfrm>
          <a:off x="20199427" y="1717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60977</xdr:rowOff>
    </xdr:from>
    <xdr:ext cx="469744" cy="259045"/>
    <xdr:sp macro="" textlink="">
      <xdr:nvSpPr>
        <xdr:cNvPr id="822" name="n_3mainValue【庁舎】&#10;一人当たり面積">
          <a:extLst>
            <a:ext uri="{FF2B5EF4-FFF2-40B4-BE49-F238E27FC236}">
              <a16:creationId xmlns:a16="http://schemas.microsoft.com/office/drawing/2014/main" id="{F2CDCB10-4373-4863-A8F8-7DE3B3D923E4}"/>
            </a:ext>
          </a:extLst>
        </xdr:cNvPr>
        <xdr:cNvSpPr txBox="1"/>
      </xdr:nvSpPr>
      <xdr:spPr>
        <a:xfrm>
          <a:off x="19310427" y="1720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127016</xdr:rowOff>
    </xdr:from>
    <xdr:ext cx="469744" cy="259045"/>
    <xdr:sp macro="" textlink="">
      <xdr:nvSpPr>
        <xdr:cNvPr id="823" name="n_4mainValue【庁舎】&#10;一人当たり面積">
          <a:extLst>
            <a:ext uri="{FF2B5EF4-FFF2-40B4-BE49-F238E27FC236}">
              <a16:creationId xmlns:a16="http://schemas.microsoft.com/office/drawing/2014/main" id="{0B79CFFF-250D-4C4D-9519-8FB918848154}"/>
            </a:ext>
          </a:extLst>
        </xdr:cNvPr>
        <xdr:cNvSpPr txBox="1"/>
      </xdr:nvSpPr>
      <xdr:spPr>
        <a:xfrm>
          <a:off x="18421427" y="1744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a:extLst>
            <a:ext uri="{FF2B5EF4-FFF2-40B4-BE49-F238E27FC236}">
              <a16:creationId xmlns:a16="http://schemas.microsoft.com/office/drawing/2014/main" id="{DF2A8B0E-B649-4E1C-AD2C-9474028B72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a:extLst>
            <a:ext uri="{FF2B5EF4-FFF2-40B4-BE49-F238E27FC236}">
              <a16:creationId xmlns:a16="http://schemas.microsoft.com/office/drawing/2014/main" id="{BE4B4193-06C4-40ED-9CAF-98FA49D19F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a:extLst>
            <a:ext uri="{FF2B5EF4-FFF2-40B4-BE49-F238E27FC236}">
              <a16:creationId xmlns:a16="http://schemas.microsoft.com/office/drawing/2014/main" id="{09737FBE-C81F-4F46-896F-1294D1FEC6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の生活に直結している道路・橋梁などの社会資本については、長寿命化計画を策定し国庫補助金を得て改修を行っているが、公民館などの施設は補修等で対応しているため、減価償却率が年々高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
6,371
140.74
7,386,587
7,008,366
298,521
3,700,666
8,178,648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人口の減少や高齢化、大型事業所が少ないことから、地方税収が乏しく、類似団体数値を大幅に下回っている。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税の徴収力を強化することに努めるとともに、地方創生事業により、新しい地域産業の創出や、活力あるまちづくり施策を展開しつつ、事務事業や組織機構の見直し、民間委託の推進、定員管理・給与の適正化を進め、経常的経費の抑制等、歳出の徹底した見直しを行い、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歳入において、地方交付税の増加があったものの、人件費及び維持補修費の増加により、経常収支比率が前年度比較で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込みとして、人口減少による税収減や、大規模事業に伴う地方債発行、及びその元利償還金の増加、各特別会計及び事業会計の収支不足を補う財政補填の増額が予想されるた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66</xdr:row>
      <xdr:rowOff>39116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582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114046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714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27178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893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116586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1565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131843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類似団体よりも上回ることとなった。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業務の効率化を図るためのクラウド化や法改正に伴う新たなシステム整備、既存システムの改良や各種計画策定を委託しており、それらによる物件費の増加が原因であると予想される。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今後は、物件費の増加を抑えるためにも、安易なシステム化を抑制し、委託契約の業務分担を見直しすることにより、物件費の削減に努める。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80688</xdr:rowOff>
    </xdr:from>
    <xdr:to>
      <xdr:col>23</xdr:col>
      <xdr:colOff>133350</xdr:colOff>
      <xdr:row>82</xdr:row>
      <xdr:rowOff>151386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39588"/>
          <a:ext cx="838200" cy="7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47965</xdr:rowOff>
    </xdr:from>
    <xdr:to>
      <xdr:col>19</xdr:col>
      <xdr:colOff>133350</xdr:colOff>
      <xdr:row>82</xdr:row>
      <xdr:rowOff>80688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06865"/>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38164</xdr:rowOff>
    </xdr:from>
    <xdr:to>
      <xdr:col>15</xdr:col>
      <xdr:colOff>82550</xdr:colOff>
      <xdr:row>82</xdr:row>
      <xdr:rowOff>47965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97064"/>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5550</xdr:rowOff>
    </xdr:from>
    <xdr:to>
      <xdr:col>11</xdr:col>
      <xdr:colOff>31750</xdr:colOff>
      <xdr:row>82</xdr:row>
      <xdr:rowOff>38164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64450"/>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100586</xdr:rowOff>
    </xdr:from>
    <xdr:to>
      <xdr:col>23</xdr:col>
      <xdr:colOff>184150</xdr:colOff>
      <xdr:row>83</xdr:row>
      <xdr:rowOff>30736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72663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3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29888</xdr:rowOff>
    </xdr:from>
    <xdr:to>
      <xdr:col>19</xdr:col>
      <xdr:colOff>184150</xdr:colOff>
      <xdr:row>82</xdr:row>
      <xdr:rowOff>131488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116265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7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168615</xdr:rowOff>
    </xdr:from>
    <xdr:to>
      <xdr:col>15</xdr:col>
      <xdr:colOff>133350</xdr:colOff>
      <xdr:row>82</xdr:row>
      <xdr:rowOff>98765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83542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4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158814</xdr:rowOff>
    </xdr:from>
    <xdr:to>
      <xdr:col>11</xdr:col>
      <xdr:colOff>82550</xdr:colOff>
      <xdr:row>82</xdr:row>
      <xdr:rowOff>88964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73741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3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126200</xdr:rowOff>
    </xdr:from>
    <xdr:to>
      <xdr:col>7</xdr:col>
      <xdr:colOff>31750</xdr:colOff>
      <xdr:row>82</xdr:row>
      <xdr:rowOff>56350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41127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0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類似団体と比較して近接した数値となっている。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人事院勧告を尊重した適正な給与水準及び給与制度の維持管理に努めると共に、勤務評定導入についての検討や各種手当の見直しに努め、なお一層の適正化を図る。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240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85</xdr:row>
      <xdr:rowOff>122238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24025"/>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86</xdr:row>
      <xdr:rowOff>31221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954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142346</xdr:rowOff>
    </xdr:from>
    <xdr:to>
      <xdr:col>68</xdr:col>
      <xdr:colOff>152400</xdr:colOff>
      <xdr:row>86</xdr:row>
      <xdr:rowOff>31221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1559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71438</xdr:rowOff>
    </xdr:from>
    <xdr:to>
      <xdr:col>73</xdr:col>
      <xdr:colOff>44450</xdr:colOff>
      <xdr:row>86</xdr:row>
      <xdr:rowOff>1588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157815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151871</xdr:rowOff>
    </xdr:from>
    <xdr:to>
      <xdr:col>68</xdr:col>
      <xdr:colOff>203200</xdr:colOff>
      <xdr:row>86</xdr:row>
      <xdr:rowOff>82021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66798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91546</xdr:rowOff>
    </xdr:from>
    <xdr:to>
      <xdr:col>64</xdr:col>
      <xdr:colOff>152400</xdr:colOff>
      <xdr:row>86</xdr:row>
      <xdr:rowOff>21696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平成１７年度以降、退職者不補充や採用抑制を続けており、今後も退職者の補充を必要最小限度に留め、定員管理の適正化に努める。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126492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72261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15494</xdr:rowOff>
    </xdr:from>
    <xdr:to>
      <xdr:col>77</xdr:col>
      <xdr:colOff>44450</xdr:colOff>
      <xdr:row>62</xdr:row>
      <xdr:rowOff>92710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4539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15494</xdr:rowOff>
    </xdr:from>
    <xdr:to>
      <xdr:col>72</xdr:col>
      <xdr:colOff>203200</xdr:colOff>
      <xdr:row>62</xdr:row>
      <xdr:rowOff>42520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645394"/>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166675</xdr:rowOff>
    </xdr:from>
    <xdr:to>
      <xdr:col>68</xdr:col>
      <xdr:colOff>152400</xdr:colOff>
      <xdr:row>62</xdr:row>
      <xdr:rowOff>42520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25125"/>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75692</xdr:rowOff>
    </xdr:from>
    <xdr:to>
      <xdr:col>81</xdr:col>
      <xdr:colOff>95250</xdr:colOff>
      <xdr:row>63</xdr:row>
      <xdr:rowOff>5842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47769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136144</xdr:rowOff>
    </xdr:from>
    <xdr:to>
      <xdr:col>73</xdr:col>
      <xdr:colOff>44450</xdr:colOff>
      <xdr:row>62</xdr:row>
      <xdr:rowOff>66294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51071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163170</xdr:rowOff>
    </xdr:from>
    <xdr:to>
      <xdr:col>68</xdr:col>
      <xdr:colOff>203200</xdr:colOff>
      <xdr:row>62</xdr:row>
      <xdr:rowOff>93320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78097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0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115875</xdr:rowOff>
    </xdr:from>
    <xdr:to>
      <xdr:col>64</xdr:col>
      <xdr:colOff>152400</xdr:colOff>
      <xdr:row>62</xdr:row>
      <xdr:rowOff>46025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30802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6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類似団体と比較して良好な数値となっている。</a:t>
          </a:r>
        </a:p>
        <a:p>
          <a:r>
            <a:rPr kumimoji="1" lang="ja-JP" altLang="en-US" sz="1300">
              <a:latin typeface="ＭＳ Ｐゴシック" panose="020B0600070205080204" pitchFamily="50" charset="-128"/>
              <a:ea typeface="ＭＳ Ｐゴシック" panose="020B0600070205080204" pitchFamily="50" charset="-128"/>
            </a:rPr>
            <a:t>しかし、大規模事業に要した起債の償還開始や、高台整備事業に伴う起債発行により、数値の悪化が見込まれる。</a:t>
          </a:r>
        </a:p>
        <a:p>
          <a:r>
            <a:rPr kumimoji="1" lang="ja-JP" altLang="en-US" sz="1300">
              <a:latin typeface="ＭＳ Ｐゴシック" panose="020B0600070205080204" pitchFamily="50" charset="-128"/>
              <a:ea typeface="ＭＳ Ｐゴシック" panose="020B0600070205080204" pitchFamily="50" charset="-128"/>
            </a:rPr>
            <a:t>　起債発行を財源とする事業の厳格化に努め、財政健全化を図る。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156210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310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115994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828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67733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587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75777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587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類似団体と比較して大幅に下回る数値となっている。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大規模事業の起債償還開始や、高台整備事業等に伴う地方債残高の増加、収支不足を補うための基金等の取り崩しにより、急激に数値が悪化している。</a:t>
          </a:r>
        </a:p>
        <a:p>
          <a:r>
            <a:rPr kumimoji="1" lang="ja-JP" altLang="en-US" sz="1300">
              <a:latin typeface="ＭＳ Ｐゴシック" panose="020B0600070205080204" pitchFamily="50" charset="-128"/>
              <a:ea typeface="ＭＳ Ｐゴシック" panose="020B0600070205080204" pitchFamily="50" charset="-128"/>
            </a:rPr>
            <a:t>　急ぐ必要のない事業は実施時期を延伸、又は実施期間の複数年化を図り、道路・橋梁など社会資本の長寿命化や公共施設等の適正管理などに伴う地方債発行を継続しなけらばならないため、国庫補助金など特定財源を活用し、過疎対策事業債等の交付税措置の高い地方債を財源とすることにより、将来負担の悪化を防ぐ。</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131475</xdr:rowOff>
    </xdr:from>
    <xdr:to>
      <xdr:col>81</xdr:col>
      <xdr:colOff>44450</xdr:colOff>
      <xdr:row>14</xdr:row>
      <xdr:rowOff>122041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360325"/>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71241</xdr:rowOff>
    </xdr:from>
    <xdr:to>
      <xdr:col>81</xdr:col>
      <xdr:colOff>95250</xdr:colOff>
      <xdr:row>15</xdr:row>
      <xdr:rowOff>1391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43318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4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80675</xdr:rowOff>
    </xdr:from>
    <xdr:to>
      <xdr:col>77</xdr:col>
      <xdr:colOff>95250</xdr:colOff>
      <xdr:row>14</xdr:row>
      <xdr:rowOff>10825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167052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9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
6,371
140.74
7,386,587
7,008,366
298,521
3,700,666
8,178,648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平成１７年度以降、退職者不補充及び必要最小限度の補充に留めており、今後も人件費の抑制に努める。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117203</xdr:rowOff>
    </xdr:from>
    <xdr:to>
      <xdr:col>24</xdr:col>
      <xdr:colOff>25400</xdr:colOff>
      <xdr:row>38</xdr:row>
      <xdr:rowOff>55154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89403"/>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117203</xdr:rowOff>
    </xdr:from>
    <xdr:to>
      <xdr:col>19</xdr:col>
      <xdr:colOff>187325</xdr:colOff>
      <xdr:row>37</xdr:row>
      <xdr:rowOff>37193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8940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63319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80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63319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1552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xdr:rowOff>
    </xdr:from>
    <xdr:to>
      <xdr:col>24</xdr:col>
      <xdr:colOff>76200</xdr:colOff>
      <xdr:row>38</xdr:row>
      <xdr:rowOff>105954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147881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66403</xdr:rowOff>
    </xdr:from>
    <xdr:to>
      <xdr:col>20</xdr:col>
      <xdr:colOff>38100</xdr:colOff>
      <xdr:row>36</xdr:row>
      <xdr:rowOff>168003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72770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12519</xdr:rowOff>
    </xdr:from>
    <xdr:to>
      <xdr:col>11</xdr:col>
      <xdr:colOff>60325</xdr:colOff>
      <xdr:row>37</xdr:row>
      <xdr:rowOff>114119</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98896</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経常的な事務経費の削減に努めており、類似団体平均値を下回っている。今後も「行財政改革プラン」に掲げている毎年３％以上の削減（一般財源べース）に努め、適正化を図る。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154432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93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154432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16</xdr:row>
      <xdr:rowOff>131572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117856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類似団体と比較して近接した数値となっている。</a:t>
          </a:r>
        </a:p>
        <a:p>
          <a:r>
            <a:rPr kumimoji="1" lang="ja-JP" altLang="en-US" sz="1300">
              <a:latin typeface="ＭＳ Ｐゴシック" panose="020B0600070205080204" pitchFamily="50" charset="-128"/>
              <a:ea typeface="ＭＳ Ｐゴシック" panose="020B0600070205080204" pitchFamily="50" charset="-128"/>
            </a:rPr>
            <a:t>　健康診断、健康相談など定期的に実施し、自立した生活が送れるように保健活動に努める。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55563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8532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55563</xdr:rowOff>
    </xdr:from>
    <xdr:to>
      <xdr:col>19</xdr:col>
      <xdr:colOff>187325</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567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41275</xdr:rowOff>
    </xdr:from>
    <xdr:to>
      <xdr:col>15</xdr:col>
      <xdr:colOff>98425</xdr:colOff>
      <xdr:row>56</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141288</xdr:rowOff>
    </xdr:from>
    <xdr:to>
      <xdr:col>11</xdr:col>
      <xdr:colOff>9525</xdr:colOff>
      <xdr:row>56</xdr:row>
      <xdr:rowOff>41275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710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121302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4763</xdr:rowOff>
    </xdr:from>
    <xdr:to>
      <xdr:col>20</xdr:col>
      <xdr:colOff>38100</xdr:colOff>
      <xdr:row>56</xdr:row>
      <xdr:rowOff>106363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116540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の数値で推移しているが、国民健康保険特別会計、診療所特別会計、公共下水道事業特別会計、水道会計（簡易水道）の収支不足を補う財政補填の繰出金の増加が見込まれるため、各会計への経費節減などを求めて、繰出金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367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類似団体と同程度の数値で推移しているが、病院会計の収支不足を補う財政補填の増加が見込まれるため、各会計の経費節減などを求めていく方針である。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18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156718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129286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病院建設事業や高台整備事業など大規模事業に要する起債、継続的な臨時財政対策債の発行により、公債費は高い数値となっている。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今後は、事業の取捨選択に努め、起債発行を抑制し、適正な地方債管理に努める。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67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134620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類似団体と同程度の数値で推移している。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73661</xdr:rowOff>
    </xdr:from>
    <xdr:to>
      <xdr:col>82</xdr:col>
      <xdr:colOff>107950</xdr:colOff>
      <xdr:row>78</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467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73661</xdr:rowOff>
    </xdr:from>
    <xdr:to>
      <xdr:col>78</xdr:col>
      <xdr:colOff>69850</xdr:colOff>
      <xdr:row>78</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54611</xdr:rowOff>
    </xdr:from>
    <xdr:to>
      <xdr:col>73</xdr:col>
      <xdr:colOff>180975</xdr:colOff>
      <xdr:row>78</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27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78</xdr:row>
      <xdr:rowOff>54611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829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134638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90188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88892</xdr:rowOff>
    </xdr:from>
    <xdr:to>
      <xdr:col>29</xdr:col>
      <xdr:colOff>127000</xdr:colOff>
      <xdr:row>14</xdr:row>
      <xdr:rowOff>52728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65367"/>
          <a:ext cx="647700" cy="13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52728</xdr:rowOff>
    </xdr:from>
    <xdr:to>
      <xdr:col>26</xdr:col>
      <xdr:colOff>50800</xdr:colOff>
      <xdr:row>14</xdr:row>
      <xdr:rowOff>75710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00653"/>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75710</xdr:rowOff>
    </xdr:from>
    <xdr:to>
      <xdr:col>22</xdr:col>
      <xdr:colOff>114300</xdr:colOff>
      <xdr:row>14</xdr:row>
      <xdr:rowOff>148077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23635"/>
          <a:ext cx="698500" cy="7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148077</xdr:rowOff>
    </xdr:from>
    <xdr:to>
      <xdr:col>18</xdr:col>
      <xdr:colOff>177800</xdr:colOff>
      <xdr:row>15</xdr:row>
      <xdr:rowOff>31864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96002"/>
          <a:ext cx="698500" cy="55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38092</xdr:rowOff>
    </xdr:from>
    <xdr:to>
      <xdr:col>29</xdr:col>
      <xdr:colOff>177800</xdr:colOff>
      <xdr:row>13</xdr:row>
      <xdr:rowOff>139692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1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54619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5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1928</xdr:rowOff>
    </xdr:from>
    <xdr:to>
      <xdr:col>26</xdr:col>
      <xdr:colOff>101600</xdr:colOff>
      <xdr:row>14</xdr:row>
      <xdr:rowOff>103528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4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113705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18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24910</xdr:rowOff>
    </xdr:from>
    <xdr:to>
      <xdr:col>22</xdr:col>
      <xdr:colOff>165100</xdr:colOff>
      <xdr:row>14</xdr:row>
      <xdr:rowOff>126510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72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136687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4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97277</xdr:rowOff>
    </xdr:from>
    <xdr:to>
      <xdr:col>19</xdr:col>
      <xdr:colOff>38100</xdr:colOff>
      <xdr:row>15</xdr:row>
      <xdr:rowOff>27427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4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37604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1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152514</xdr:rowOff>
    </xdr:from>
    <xdr:to>
      <xdr:col>15</xdr:col>
      <xdr:colOff>101600</xdr:colOff>
      <xdr:row>15</xdr:row>
      <xdr:rowOff>82664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00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92841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535</xdr:rowOff>
    </xdr:from>
    <xdr:to>
      <xdr:col>29</xdr:col>
      <xdr:colOff>127000</xdr:colOff>
      <xdr:row>37</xdr:row>
      <xdr:rowOff>22317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25235"/>
          <a:ext cx="647700" cy="21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22317</xdr:rowOff>
    </xdr:from>
    <xdr:to>
      <xdr:col>26</xdr:col>
      <xdr:colOff>50800</xdr:colOff>
      <xdr:row>37</xdr:row>
      <xdr:rowOff>103063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47017"/>
          <a:ext cx="698500" cy="80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103063</xdr:rowOff>
    </xdr:from>
    <xdr:to>
      <xdr:col>22</xdr:col>
      <xdr:colOff>114300</xdr:colOff>
      <xdr:row>37</xdr:row>
      <xdr:rowOff>153567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27763"/>
          <a:ext cx="698500" cy="50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150121</xdr:rowOff>
    </xdr:from>
    <xdr:to>
      <xdr:col>18</xdr:col>
      <xdr:colOff>177800</xdr:colOff>
      <xdr:row>37</xdr:row>
      <xdr:rowOff>153567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74821"/>
          <a:ext cx="698500" cy="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121185</xdr:rowOff>
    </xdr:from>
    <xdr:to>
      <xdr:col>29</xdr:col>
      <xdr:colOff>177800</xdr:colOff>
      <xdr:row>37</xdr:row>
      <xdr:rowOff>51335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7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93262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4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142967</xdr:rowOff>
    </xdr:from>
    <xdr:to>
      <xdr:col>26</xdr:col>
      <xdr:colOff>101600</xdr:colOff>
      <xdr:row>37</xdr:row>
      <xdr:rowOff>73117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96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57894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82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52263</xdr:rowOff>
    </xdr:from>
    <xdr:to>
      <xdr:col>22</xdr:col>
      <xdr:colOff>165100</xdr:colOff>
      <xdr:row>37</xdr:row>
      <xdr:rowOff>153863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7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138640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6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102767</xdr:rowOff>
    </xdr:from>
    <xdr:to>
      <xdr:col>19</xdr:col>
      <xdr:colOff>38100</xdr:colOff>
      <xdr:row>37</xdr:row>
      <xdr:rowOff>204367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2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189144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1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99321</xdr:rowOff>
    </xdr:from>
    <xdr:to>
      <xdr:col>15</xdr:col>
      <xdr:colOff>101600</xdr:colOff>
      <xdr:row>37</xdr:row>
      <xdr:rowOff>200921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2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185698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1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
6,371
140.74
7,386,587
7,008,366
298,521
3,700,666
8,178,648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61892</xdr:rowOff>
    </xdr:from>
    <xdr:to>
      <xdr:col>24</xdr:col>
      <xdr:colOff>63500</xdr:colOff>
      <xdr:row>34</xdr:row>
      <xdr:rowOff>161706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19742"/>
          <a:ext cx="838200" cy="27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155923</xdr:rowOff>
    </xdr:from>
    <xdr:to>
      <xdr:col>19</xdr:col>
      <xdr:colOff>177800</xdr:colOff>
      <xdr:row>34</xdr:row>
      <xdr:rowOff>161706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85223"/>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155923</xdr:rowOff>
    </xdr:from>
    <xdr:to>
      <xdr:col>15</xdr:col>
      <xdr:colOff>50800</xdr:colOff>
      <xdr:row>35</xdr:row>
      <xdr:rowOff>15494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5223"/>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15494</xdr:rowOff>
    </xdr:from>
    <xdr:to>
      <xdr:col>10</xdr:col>
      <xdr:colOff>114300</xdr:colOff>
      <xdr:row>35</xdr:row>
      <xdr:rowOff>41532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6244"/>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11092</xdr:rowOff>
    </xdr:from>
    <xdr:to>
      <xdr:col>24</xdr:col>
      <xdr:colOff>114300</xdr:colOff>
      <xdr:row>33</xdr:row>
      <xdr:rowOff>112692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33969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110906</xdr:rowOff>
    </xdr:from>
    <xdr:to>
      <xdr:col>20</xdr:col>
      <xdr:colOff>38100</xdr:colOff>
      <xdr:row>35</xdr:row>
      <xdr:rowOff>41056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57583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1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105123</xdr:rowOff>
    </xdr:from>
    <xdr:to>
      <xdr:col>15</xdr:col>
      <xdr:colOff>101600</xdr:colOff>
      <xdr:row>35</xdr:row>
      <xdr:rowOff>35273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51800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136144</xdr:rowOff>
    </xdr:from>
    <xdr:to>
      <xdr:col>10</xdr:col>
      <xdr:colOff>165100</xdr:colOff>
      <xdr:row>35</xdr:row>
      <xdr:rowOff>66294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82821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162182</xdr:rowOff>
    </xdr:from>
    <xdr:to>
      <xdr:col>6</xdr:col>
      <xdr:colOff>38100</xdr:colOff>
      <xdr:row>35</xdr:row>
      <xdr:rowOff>92332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108859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6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55321</xdr:rowOff>
    </xdr:from>
    <xdr:to>
      <xdr:col>24</xdr:col>
      <xdr:colOff>63500</xdr:colOff>
      <xdr:row>56</xdr:row>
      <xdr:rowOff>83344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656521"/>
          <a:ext cx="8382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55321</xdr:rowOff>
    </xdr:from>
    <xdr:to>
      <xdr:col>19</xdr:col>
      <xdr:colOff>177800</xdr:colOff>
      <xdr:row>56</xdr:row>
      <xdr:rowOff>100495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656521"/>
          <a:ext cx="889000" cy="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98043</xdr:rowOff>
    </xdr:from>
    <xdr:to>
      <xdr:col>15</xdr:col>
      <xdr:colOff>50800</xdr:colOff>
      <xdr:row>56</xdr:row>
      <xdr:rowOff>100495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699243"/>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98043</xdr:rowOff>
    </xdr:from>
    <xdr:to>
      <xdr:col>10</xdr:col>
      <xdr:colOff>114300</xdr:colOff>
      <xdr:row>56</xdr:row>
      <xdr:rowOff>125733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699243"/>
          <a:ext cx="889000" cy="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32544</xdr:rowOff>
    </xdr:from>
    <xdr:to>
      <xdr:col>24</xdr:col>
      <xdr:colOff>114300</xdr:colOff>
      <xdr:row>56</xdr:row>
      <xdr:rowOff>134144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55421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8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4521</xdr:rowOff>
    </xdr:from>
    <xdr:to>
      <xdr:col>20</xdr:col>
      <xdr:colOff>38100</xdr:colOff>
      <xdr:row>56</xdr:row>
      <xdr:rowOff>106121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122648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3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49695</xdr:rowOff>
    </xdr:from>
    <xdr:to>
      <xdr:col>15</xdr:col>
      <xdr:colOff>101600</xdr:colOff>
      <xdr:row>56</xdr:row>
      <xdr:rowOff>151295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167822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47243</xdr:rowOff>
    </xdr:from>
    <xdr:to>
      <xdr:col>10</xdr:col>
      <xdr:colOff>165100</xdr:colOff>
      <xdr:row>56</xdr:row>
      <xdr:rowOff>148843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6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165370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42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74933</xdr:rowOff>
    </xdr:from>
    <xdr:to>
      <xdr:col>6</xdr:col>
      <xdr:colOff>38100</xdr:colOff>
      <xdr:row>57</xdr:row>
      <xdr:rowOff>5083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67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21610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45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118097</xdr:rowOff>
    </xdr:from>
    <xdr:to>
      <xdr:col>24</xdr:col>
      <xdr:colOff>63500</xdr:colOff>
      <xdr:row>78</xdr:row>
      <xdr:rowOff>121960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91197"/>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121960</xdr:rowOff>
    </xdr:from>
    <xdr:to>
      <xdr:col>19</xdr:col>
      <xdr:colOff>177800</xdr:colOff>
      <xdr:row>78</xdr:row>
      <xdr:rowOff>128225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95060"/>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114554</xdr:rowOff>
    </xdr:from>
    <xdr:to>
      <xdr:col>15</xdr:col>
      <xdr:colOff>50800</xdr:colOff>
      <xdr:row>78</xdr:row>
      <xdr:rowOff>128225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7654"/>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114554</xdr:rowOff>
    </xdr:from>
    <xdr:to>
      <xdr:col>10</xdr:col>
      <xdr:colOff>114300</xdr:colOff>
      <xdr:row>78</xdr:row>
      <xdr:rowOff>125185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7654"/>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67297</xdr:rowOff>
    </xdr:from>
    <xdr:to>
      <xdr:col>24</xdr:col>
      <xdr:colOff>114300</xdr:colOff>
      <xdr:row>78</xdr:row>
      <xdr:rowOff>168897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153674</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5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71160</xdr:rowOff>
    </xdr:from>
    <xdr:to>
      <xdr:col>20</xdr:col>
      <xdr:colOff>38100</xdr:colOff>
      <xdr:row>79</xdr:row>
      <xdr:rowOff>1310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163887</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5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77425</xdr:rowOff>
    </xdr:from>
    <xdr:to>
      <xdr:col>15</xdr:col>
      <xdr:colOff>101600</xdr:colOff>
      <xdr:row>79</xdr:row>
      <xdr:rowOff>7575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170152</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543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63754</xdr:rowOff>
    </xdr:from>
    <xdr:to>
      <xdr:col>10</xdr:col>
      <xdr:colOff>165100</xdr:colOff>
      <xdr:row>78</xdr:row>
      <xdr:rowOff>165354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156481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74385</xdr:rowOff>
    </xdr:from>
    <xdr:to>
      <xdr:col>6</xdr:col>
      <xdr:colOff>38100</xdr:colOff>
      <xdr:row>79</xdr:row>
      <xdr:rowOff>4535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167112</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540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43066</xdr:rowOff>
    </xdr:from>
    <xdr:to>
      <xdr:col>24</xdr:col>
      <xdr:colOff>63500</xdr:colOff>
      <xdr:row>97</xdr:row>
      <xdr:rowOff>62154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73716"/>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62154</xdr:rowOff>
    </xdr:from>
    <xdr:to>
      <xdr:col>19</xdr:col>
      <xdr:colOff>177800</xdr:colOff>
      <xdr:row>97</xdr:row>
      <xdr:rowOff>86818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92804"/>
          <a:ext cx="889000" cy="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58813</xdr:rowOff>
    </xdr:from>
    <xdr:to>
      <xdr:col>15</xdr:col>
      <xdr:colOff>50800</xdr:colOff>
      <xdr:row>97</xdr:row>
      <xdr:rowOff>86818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89463"/>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38888</xdr:rowOff>
    </xdr:from>
    <xdr:to>
      <xdr:col>10</xdr:col>
      <xdr:colOff>114300</xdr:colOff>
      <xdr:row>97</xdr:row>
      <xdr:rowOff>58813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69538"/>
          <a:ext cx="8890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163716</xdr:rowOff>
    </xdr:from>
    <xdr:to>
      <xdr:col>24</xdr:col>
      <xdr:colOff>114300</xdr:colOff>
      <xdr:row>97</xdr:row>
      <xdr:rowOff>93866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142143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11354</xdr:rowOff>
    </xdr:from>
    <xdr:to>
      <xdr:col>20</xdr:col>
      <xdr:colOff>38100</xdr:colOff>
      <xdr:row>97</xdr:row>
      <xdr:rowOff>112954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104081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36018</xdr:rowOff>
    </xdr:from>
    <xdr:to>
      <xdr:col>15</xdr:col>
      <xdr:colOff>101600</xdr:colOff>
      <xdr:row>97</xdr:row>
      <xdr:rowOff>137618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128745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8013</xdr:rowOff>
    </xdr:from>
    <xdr:to>
      <xdr:col>10</xdr:col>
      <xdr:colOff>165100</xdr:colOff>
      <xdr:row>97</xdr:row>
      <xdr:rowOff>109613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100740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159538</xdr:rowOff>
    </xdr:from>
    <xdr:to>
      <xdr:col>6</xdr:col>
      <xdr:colOff>38100</xdr:colOff>
      <xdr:row>97</xdr:row>
      <xdr:rowOff>89688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80815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79734</xdr:rowOff>
    </xdr:from>
    <xdr:to>
      <xdr:col>55</xdr:col>
      <xdr:colOff>0</xdr:colOff>
      <xdr:row>37</xdr:row>
      <xdr:rowOff>98200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37584"/>
          <a:ext cx="838200" cy="70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98200</xdr:rowOff>
    </xdr:from>
    <xdr:to>
      <xdr:col>50</xdr:col>
      <xdr:colOff>114300</xdr:colOff>
      <xdr:row>37</xdr:row>
      <xdr:rowOff>108487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4185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108487</xdr:rowOff>
    </xdr:from>
    <xdr:to>
      <xdr:col>45</xdr:col>
      <xdr:colOff>177800</xdr:colOff>
      <xdr:row>37</xdr:row>
      <xdr:rowOff>157485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52137"/>
          <a:ext cx="889000" cy="4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157485</xdr:rowOff>
    </xdr:from>
    <xdr:to>
      <xdr:col>41</xdr:col>
      <xdr:colOff>50800</xdr:colOff>
      <xdr:row>37</xdr:row>
      <xdr:rowOff>159771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0113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28934</xdr:rowOff>
    </xdr:from>
    <xdr:to>
      <xdr:col>55</xdr:col>
      <xdr:colOff>50800</xdr:colOff>
      <xdr:row>33</xdr:row>
      <xdr:rowOff>130534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51811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3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47400</xdr:rowOff>
    </xdr:from>
    <xdr:to>
      <xdr:col>50</xdr:col>
      <xdr:colOff>165100</xdr:colOff>
      <xdr:row>37</xdr:row>
      <xdr:rowOff>149000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165527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16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57687</xdr:rowOff>
    </xdr:from>
    <xdr:to>
      <xdr:col>46</xdr:col>
      <xdr:colOff>38100</xdr:colOff>
      <xdr:row>37</xdr:row>
      <xdr:rowOff>159286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013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4364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7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106685</xdr:rowOff>
    </xdr:from>
    <xdr:to>
      <xdr:col>41</xdr:col>
      <xdr:colOff>101600</xdr:colOff>
      <xdr:row>38</xdr:row>
      <xdr:rowOff>36835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53362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2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108971</xdr:rowOff>
    </xdr:from>
    <xdr:to>
      <xdr:col>36</xdr:col>
      <xdr:colOff>165100</xdr:colOff>
      <xdr:row>38</xdr:row>
      <xdr:rowOff>39122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55648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152568</xdr:rowOff>
    </xdr:from>
    <xdr:to>
      <xdr:col>55</xdr:col>
      <xdr:colOff>0</xdr:colOff>
      <xdr:row>58</xdr:row>
      <xdr:rowOff>42276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925218"/>
          <a:ext cx="838200" cy="6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152568</xdr:rowOff>
    </xdr:from>
    <xdr:to>
      <xdr:col>50</xdr:col>
      <xdr:colOff>114300</xdr:colOff>
      <xdr:row>58</xdr:row>
      <xdr:rowOff>15742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25218"/>
          <a:ext cx="889000" cy="3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170912</xdr:rowOff>
    </xdr:from>
    <xdr:to>
      <xdr:col>45</xdr:col>
      <xdr:colOff>177800</xdr:colOff>
      <xdr:row>58</xdr:row>
      <xdr:rowOff>15742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43562"/>
          <a:ext cx="8890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50885</xdr:rowOff>
    </xdr:from>
    <xdr:to>
      <xdr:col>41</xdr:col>
      <xdr:colOff>50800</xdr:colOff>
      <xdr:row>57</xdr:row>
      <xdr:rowOff>170912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23535"/>
          <a:ext cx="889000" cy="1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162926</xdr:rowOff>
    </xdr:from>
    <xdr:to>
      <xdr:col>55</xdr:col>
      <xdr:colOff>50800</xdr:colOff>
      <xdr:row>58</xdr:row>
      <xdr:rowOff>93076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14353</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101768</xdr:rowOff>
    </xdr:from>
    <xdr:to>
      <xdr:col>50</xdr:col>
      <xdr:colOff>165100</xdr:colOff>
      <xdr:row>58</xdr:row>
      <xdr:rowOff>31918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48445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64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136392</xdr:rowOff>
    </xdr:from>
    <xdr:to>
      <xdr:col>46</xdr:col>
      <xdr:colOff>38100</xdr:colOff>
      <xdr:row>58</xdr:row>
      <xdr:rowOff>66542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83069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68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120112</xdr:rowOff>
    </xdr:from>
    <xdr:to>
      <xdr:col>41</xdr:col>
      <xdr:colOff>101600</xdr:colOff>
      <xdr:row>58</xdr:row>
      <xdr:rowOff>50262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66789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66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xdr:rowOff>
    </xdr:from>
    <xdr:to>
      <xdr:col>36</xdr:col>
      <xdr:colOff>165100</xdr:colOff>
      <xdr:row>57</xdr:row>
      <xdr:rowOff>101685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7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118212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54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9003</xdr:rowOff>
    </xdr:from>
    <xdr:to>
      <xdr:col>55</xdr:col>
      <xdr:colOff>0</xdr:colOff>
      <xdr:row>79</xdr:row>
      <xdr:rowOff>20749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3553"/>
          <a:ext cx="8382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9003</xdr:rowOff>
    </xdr:from>
    <xdr:to>
      <xdr:col>50</xdr:col>
      <xdr:colOff>114300</xdr:colOff>
      <xdr:row>79</xdr:row>
      <xdr:rowOff>25997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53553"/>
          <a:ext cx="889000" cy="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95776</xdr:rowOff>
    </xdr:from>
    <xdr:to>
      <xdr:col>45</xdr:col>
      <xdr:colOff>177800</xdr:colOff>
      <xdr:row>79</xdr:row>
      <xdr:rowOff>25997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68876"/>
          <a:ext cx="889000" cy="10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122864</xdr:rowOff>
    </xdr:from>
    <xdr:to>
      <xdr:col>41</xdr:col>
      <xdr:colOff>50800</xdr:colOff>
      <xdr:row>78</xdr:row>
      <xdr:rowOff>95776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24514"/>
          <a:ext cx="889000" cy="1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141399</xdr:rowOff>
    </xdr:from>
    <xdr:to>
      <xdr:col>55</xdr:col>
      <xdr:colOff>50800</xdr:colOff>
      <xdr:row>79</xdr:row>
      <xdr:rowOff>71549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100776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129653</xdr:rowOff>
    </xdr:from>
    <xdr:to>
      <xdr:col>50</xdr:col>
      <xdr:colOff>165100</xdr:colOff>
      <xdr:row>79</xdr:row>
      <xdr:rowOff>59803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76330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146647</xdr:rowOff>
    </xdr:from>
    <xdr:to>
      <xdr:col>46</xdr:col>
      <xdr:colOff>38100</xdr:colOff>
      <xdr:row>79</xdr:row>
      <xdr:rowOff>76797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93324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9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44976</xdr:rowOff>
    </xdr:from>
    <xdr:to>
      <xdr:col>41</xdr:col>
      <xdr:colOff>101600</xdr:colOff>
      <xdr:row>78</xdr:row>
      <xdr:rowOff>146576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163103</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31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72064</xdr:rowOff>
    </xdr:from>
    <xdr:to>
      <xdr:col>36</xdr:col>
      <xdr:colOff>165100</xdr:colOff>
      <xdr:row>78</xdr:row>
      <xdr:rowOff>2214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18741</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672795" y="1304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316</xdr:rowOff>
    </xdr:from>
    <xdr:to>
      <xdr:col>55</xdr:col>
      <xdr:colOff>0</xdr:colOff>
      <xdr:row>95</xdr:row>
      <xdr:rowOff>53752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88066"/>
          <a:ext cx="838200" cy="5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118075</xdr:rowOff>
    </xdr:from>
    <xdr:to>
      <xdr:col>50</xdr:col>
      <xdr:colOff>114300</xdr:colOff>
      <xdr:row>95</xdr:row>
      <xdr:rowOff>316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234375"/>
          <a:ext cx="889000" cy="5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118075</xdr:rowOff>
    </xdr:from>
    <xdr:to>
      <xdr:col>45</xdr:col>
      <xdr:colOff>177800</xdr:colOff>
      <xdr:row>96</xdr:row>
      <xdr:rowOff>66920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234375"/>
          <a:ext cx="889000" cy="2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66920</xdr:rowOff>
    </xdr:from>
    <xdr:to>
      <xdr:col>41</xdr:col>
      <xdr:colOff>50800</xdr:colOff>
      <xdr:row>96</xdr:row>
      <xdr:rowOff>155564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26120"/>
          <a:ext cx="889000" cy="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2952</xdr:rowOff>
    </xdr:from>
    <xdr:to>
      <xdr:col>55</xdr:col>
      <xdr:colOff>50800</xdr:colOff>
      <xdr:row>95</xdr:row>
      <xdr:rowOff>104552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25829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120966</xdr:rowOff>
    </xdr:from>
    <xdr:to>
      <xdr:col>50</xdr:col>
      <xdr:colOff>165100</xdr:colOff>
      <xdr:row>95</xdr:row>
      <xdr:rowOff>51116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01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67275</xdr:rowOff>
    </xdr:from>
    <xdr:to>
      <xdr:col>46</xdr:col>
      <xdr:colOff>38100</xdr:colOff>
      <xdr:row>94</xdr:row>
      <xdr:rowOff>168875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8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13952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95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16120</xdr:rowOff>
    </xdr:from>
    <xdr:to>
      <xdr:col>41</xdr:col>
      <xdr:colOff>101600</xdr:colOff>
      <xdr:row>96</xdr:row>
      <xdr:rowOff>117720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108847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104764</xdr:rowOff>
    </xdr:from>
    <xdr:to>
      <xdr:col>36</xdr:col>
      <xdr:colOff>165100</xdr:colOff>
      <xdr:row>97</xdr:row>
      <xdr:rowOff>34914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26041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648</xdr:rowOff>
    </xdr:from>
    <xdr:to>
      <xdr:col>85</xdr:col>
      <xdr:colOff>127000</xdr:colOff>
      <xdr:row>38</xdr:row>
      <xdr:rowOff>13936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15748"/>
          <a:ext cx="8382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129390</xdr:rowOff>
    </xdr:from>
    <xdr:to>
      <xdr:col>81</xdr:col>
      <xdr:colOff>50800</xdr:colOff>
      <xdr:row>38</xdr:row>
      <xdr:rowOff>648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73040"/>
          <a:ext cx="889000" cy="4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127858</xdr:rowOff>
    </xdr:from>
    <xdr:to>
      <xdr:col>76</xdr:col>
      <xdr:colOff>114300</xdr:colOff>
      <xdr:row>37</xdr:row>
      <xdr:rowOff>129390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47150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127858</xdr:rowOff>
    </xdr:from>
    <xdr:to>
      <xdr:col>71</xdr:col>
      <xdr:colOff>177800</xdr:colOff>
      <xdr:row>37</xdr:row>
      <xdr:rowOff>153130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71508"/>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134586</xdr:rowOff>
    </xdr:from>
    <xdr:to>
      <xdr:col>85</xdr:col>
      <xdr:colOff>177800</xdr:colOff>
      <xdr:row>38</xdr:row>
      <xdr:rowOff>64736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49513</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121298</xdr:rowOff>
    </xdr:from>
    <xdr:to>
      <xdr:col>81</xdr:col>
      <xdr:colOff>101600</xdr:colOff>
      <xdr:row>38</xdr:row>
      <xdr:rowOff>51448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42575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5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78590</xdr:rowOff>
    </xdr:from>
    <xdr:to>
      <xdr:col>76</xdr:col>
      <xdr:colOff>165100</xdr:colOff>
      <xdr:row>38</xdr:row>
      <xdr:rowOff>8741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22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171317</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51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77058</xdr:rowOff>
    </xdr:from>
    <xdr:to>
      <xdr:col>72</xdr:col>
      <xdr:colOff>38100</xdr:colOff>
      <xdr:row>38</xdr:row>
      <xdr:rowOff>7209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23735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102330</xdr:rowOff>
    </xdr:from>
    <xdr:to>
      <xdr:col>67</xdr:col>
      <xdr:colOff>101600</xdr:colOff>
      <xdr:row>38</xdr:row>
      <xdr:rowOff>32480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23607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3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108217</xdr:rowOff>
    </xdr:from>
    <xdr:to>
      <xdr:col>85</xdr:col>
      <xdr:colOff>127000</xdr:colOff>
      <xdr:row>75</xdr:row>
      <xdr:rowOff>145456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66967"/>
          <a:ext cx="8382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145456</xdr:rowOff>
    </xdr:from>
    <xdr:to>
      <xdr:col>81</xdr:col>
      <xdr:colOff>50800</xdr:colOff>
      <xdr:row>76</xdr:row>
      <xdr:rowOff>36587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04206"/>
          <a:ext cx="889000" cy="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36587</xdr:rowOff>
    </xdr:from>
    <xdr:to>
      <xdr:col>76</xdr:col>
      <xdr:colOff>114300</xdr:colOff>
      <xdr:row>76</xdr:row>
      <xdr:rowOff>69635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66787"/>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59644</xdr:rowOff>
    </xdr:from>
    <xdr:to>
      <xdr:col>71</xdr:col>
      <xdr:colOff>177800</xdr:colOff>
      <xdr:row>76</xdr:row>
      <xdr:rowOff>69635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089844"/>
          <a:ext cx="8890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57417</xdr:rowOff>
    </xdr:from>
    <xdr:to>
      <xdr:col>85</xdr:col>
      <xdr:colOff>177800</xdr:colOff>
      <xdr:row>75</xdr:row>
      <xdr:rowOff>159017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80294</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6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94656</xdr:rowOff>
    </xdr:from>
    <xdr:to>
      <xdr:col>81</xdr:col>
      <xdr:colOff>101600</xdr:colOff>
      <xdr:row>76</xdr:row>
      <xdr:rowOff>24806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41333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7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157237</xdr:rowOff>
    </xdr:from>
    <xdr:to>
      <xdr:col>76</xdr:col>
      <xdr:colOff>165100</xdr:colOff>
      <xdr:row>76</xdr:row>
      <xdr:rowOff>87387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103915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18835</xdr:rowOff>
    </xdr:from>
    <xdr:to>
      <xdr:col>72</xdr:col>
      <xdr:colOff>38100</xdr:colOff>
      <xdr:row>76</xdr:row>
      <xdr:rowOff>120435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136961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8844</xdr:rowOff>
    </xdr:from>
    <xdr:to>
      <xdr:col>67</xdr:col>
      <xdr:colOff>101600</xdr:colOff>
      <xdr:row>76</xdr:row>
      <xdr:rowOff>110444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126971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1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163733</xdr:rowOff>
    </xdr:from>
    <xdr:to>
      <xdr:col>85</xdr:col>
      <xdr:colOff>127000</xdr:colOff>
      <xdr:row>99</xdr:row>
      <xdr:rowOff>39678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65833"/>
          <a:ext cx="8382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163733</xdr:rowOff>
    </xdr:from>
    <xdr:to>
      <xdr:col>81</xdr:col>
      <xdr:colOff>50800</xdr:colOff>
      <xdr:row>98</xdr:row>
      <xdr:rowOff>169892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65833"/>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161303</xdr:rowOff>
    </xdr:from>
    <xdr:to>
      <xdr:col>76</xdr:col>
      <xdr:colOff>114300</xdr:colOff>
      <xdr:row>98</xdr:row>
      <xdr:rowOff>169892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63403"/>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120413</xdr:rowOff>
    </xdr:from>
    <xdr:to>
      <xdr:col>71</xdr:col>
      <xdr:colOff>177800</xdr:colOff>
      <xdr:row>98</xdr:row>
      <xdr:rowOff>161303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22513"/>
          <a:ext cx="889000" cy="4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160328</xdr:rowOff>
    </xdr:from>
    <xdr:to>
      <xdr:col>85</xdr:col>
      <xdr:colOff>177800</xdr:colOff>
      <xdr:row>99</xdr:row>
      <xdr:rowOff>90478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75255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112933</xdr:rowOff>
    </xdr:from>
    <xdr:to>
      <xdr:col>81</xdr:col>
      <xdr:colOff>101600</xdr:colOff>
      <xdr:row>99</xdr:row>
      <xdr:rowOff>43083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34210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119092</xdr:rowOff>
    </xdr:from>
    <xdr:to>
      <xdr:col>76</xdr:col>
      <xdr:colOff>165100</xdr:colOff>
      <xdr:row>99</xdr:row>
      <xdr:rowOff>49242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110503</xdr:rowOff>
    </xdr:from>
    <xdr:to>
      <xdr:col>72</xdr:col>
      <xdr:colOff>38100</xdr:colOff>
      <xdr:row>99</xdr:row>
      <xdr:rowOff>40653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31780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69613</xdr:rowOff>
    </xdr:from>
    <xdr:to>
      <xdr:col>67</xdr:col>
      <xdr:colOff>101600</xdr:colOff>
      <xdr:row>98</xdr:row>
      <xdr:rowOff>171213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162340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xdr:rowOff>
    </xdr:from>
    <xdr:to>
      <xdr:col>116</xdr:col>
      <xdr:colOff>63500</xdr:colOff>
      <xdr:row>59</xdr:row>
      <xdr:rowOff>2369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15994"/>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xdr:rowOff>
    </xdr:from>
    <xdr:to>
      <xdr:col>111</xdr:col>
      <xdr:colOff>177800</xdr:colOff>
      <xdr:row>59</xdr:row>
      <xdr:rowOff>4273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15994"/>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4064</xdr:rowOff>
    </xdr:from>
    <xdr:to>
      <xdr:col>107</xdr:col>
      <xdr:colOff>50800</xdr:colOff>
      <xdr:row>59</xdr:row>
      <xdr:rowOff>4273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19614"/>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170904</xdr:rowOff>
    </xdr:from>
    <xdr:to>
      <xdr:col>102</xdr:col>
      <xdr:colOff>114300</xdr:colOff>
      <xdr:row>59</xdr:row>
      <xdr:rowOff>4064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15004"/>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123019</xdr:rowOff>
    </xdr:from>
    <xdr:to>
      <xdr:col>116</xdr:col>
      <xdr:colOff>114300</xdr:colOff>
      <xdr:row>59</xdr:row>
      <xdr:rowOff>53169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121094</xdr:rowOff>
    </xdr:from>
    <xdr:to>
      <xdr:col>112</xdr:col>
      <xdr:colOff>38100</xdr:colOff>
      <xdr:row>59</xdr:row>
      <xdr:rowOff>51244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42371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5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124923</xdr:rowOff>
    </xdr:from>
    <xdr:to>
      <xdr:col>107</xdr:col>
      <xdr:colOff>101600</xdr:colOff>
      <xdr:row>59</xdr:row>
      <xdr:rowOff>55073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46200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6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124714</xdr:rowOff>
    </xdr:from>
    <xdr:to>
      <xdr:col>102</xdr:col>
      <xdr:colOff>165100</xdr:colOff>
      <xdr:row>59</xdr:row>
      <xdr:rowOff>54864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45991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6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120104</xdr:rowOff>
    </xdr:from>
    <xdr:to>
      <xdr:col>98</xdr:col>
      <xdr:colOff>38100</xdr:colOff>
      <xdr:row>59</xdr:row>
      <xdr:rowOff>50254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41381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5316</xdr:rowOff>
    </xdr:from>
    <xdr:to>
      <xdr:col>116</xdr:col>
      <xdr:colOff>63500</xdr:colOff>
      <xdr:row>73</xdr:row>
      <xdr:rowOff>78631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521166"/>
          <a:ext cx="8382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5316</xdr:rowOff>
    </xdr:from>
    <xdr:to>
      <xdr:col>111</xdr:col>
      <xdr:colOff>177800</xdr:colOff>
      <xdr:row>73</xdr:row>
      <xdr:rowOff>96315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521166"/>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96315</xdr:rowOff>
    </xdr:from>
    <xdr:to>
      <xdr:col>107</xdr:col>
      <xdr:colOff>50800</xdr:colOff>
      <xdr:row>73</xdr:row>
      <xdr:rowOff>170741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12165"/>
          <a:ext cx="889000" cy="7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170741</xdr:rowOff>
    </xdr:from>
    <xdr:to>
      <xdr:col>102</xdr:col>
      <xdr:colOff>114300</xdr:colOff>
      <xdr:row>74</xdr:row>
      <xdr:rowOff>44423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86591"/>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27831</xdr:rowOff>
    </xdr:from>
    <xdr:to>
      <xdr:col>116</xdr:col>
      <xdr:colOff>114300</xdr:colOff>
      <xdr:row>73</xdr:row>
      <xdr:rowOff>129431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50708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39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125966</xdr:rowOff>
    </xdr:from>
    <xdr:to>
      <xdr:col>112</xdr:col>
      <xdr:colOff>38100</xdr:colOff>
      <xdr:row>73</xdr:row>
      <xdr:rowOff>56116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47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72643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2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45515</xdr:rowOff>
    </xdr:from>
    <xdr:to>
      <xdr:col>107</xdr:col>
      <xdr:colOff>101600</xdr:colOff>
      <xdr:row>73</xdr:row>
      <xdr:rowOff>147115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163642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33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119941</xdr:rowOff>
    </xdr:from>
    <xdr:to>
      <xdr:col>102</xdr:col>
      <xdr:colOff>165100</xdr:colOff>
      <xdr:row>74</xdr:row>
      <xdr:rowOff>50091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66618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165073</xdr:rowOff>
    </xdr:from>
    <xdr:to>
      <xdr:col>98</xdr:col>
      <xdr:colOff>38100</xdr:colOff>
      <xdr:row>74</xdr:row>
      <xdr:rowOff>95223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111750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人口減少が続くなかでも、基礎的自治体としての役割を担う職員について、住民福祉向上のために必要な定員の確保に努める。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病院建設事業や高台整備事業など大規模事業に要する起債の発行により、公債費（元利償還金）が平均より高い数値となった。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クラウド化や法改正に伴う新たなシステム整備に伴い、平均より高い数値となった。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高台整備事業が増加要因となっている。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将来の財源不足を補うために、できる限りの基金積立を行った。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
6,371
140.74
7,386,587
7,008,366
298,521
3,700,666
8,178,648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73978</xdr:rowOff>
    </xdr:from>
    <xdr:to>
      <xdr:col>24</xdr:col>
      <xdr:colOff>63500</xdr:colOff>
      <xdr:row>35</xdr:row>
      <xdr:rowOff>1397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03278"/>
          <a:ext cx="8382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73978</xdr:rowOff>
    </xdr:from>
    <xdr:to>
      <xdr:col>19</xdr:col>
      <xdr:colOff>177800</xdr:colOff>
      <xdr:row>35</xdr:row>
      <xdr:rowOff>65596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03278"/>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65596</xdr:rowOff>
    </xdr:from>
    <xdr:to>
      <xdr:col>15</xdr:col>
      <xdr:colOff>50800</xdr:colOff>
      <xdr:row>35</xdr:row>
      <xdr:rowOff>116078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6346"/>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116078</xdr:rowOff>
    </xdr:from>
    <xdr:to>
      <xdr:col>10</xdr:col>
      <xdr:colOff>114300</xdr:colOff>
      <xdr:row>36</xdr:row>
      <xdr:rowOff>7303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6828"/>
          <a:ext cx="8890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122047</xdr:rowOff>
    </xdr:from>
    <xdr:to>
      <xdr:col>24</xdr:col>
      <xdr:colOff>114300</xdr:colOff>
      <xdr:row>35</xdr:row>
      <xdr:rowOff>52197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144924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23178</xdr:rowOff>
    </xdr:from>
    <xdr:to>
      <xdr:col>20</xdr:col>
      <xdr:colOff>38100</xdr:colOff>
      <xdr:row>34</xdr:row>
      <xdr:rowOff>124778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141305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2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14796</xdr:rowOff>
    </xdr:from>
    <xdr:to>
      <xdr:col>15</xdr:col>
      <xdr:colOff>101600</xdr:colOff>
      <xdr:row>35</xdr:row>
      <xdr:rowOff>116396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107523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65278</xdr:rowOff>
    </xdr:from>
    <xdr:to>
      <xdr:col>10</xdr:col>
      <xdr:colOff>165100</xdr:colOff>
      <xdr:row>35</xdr:row>
      <xdr:rowOff>166878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158005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127953</xdr:rowOff>
    </xdr:from>
    <xdr:to>
      <xdr:col>6</xdr:col>
      <xdr:colOff>38100</xdr:colOff>
      <xdr:row>36</xdr:row>
      <xdr:rowOff>58103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49230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28728</xdr:rowOff>
    </xdr:from>
    <xdr:to>
      <xdr:col>24</xdr:col>
      <xdr:colOff>63500</xdr:colOff>
      <xdr:row>58</xdr:row>
      <xdr:rowOff>3076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1378"/>
          <a:ext cx="838200" cy="14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3076</xdr:rowOff>
    </xdr:from>
    <xdr:to>
      <xdr:col>19</xdr:col>
      <xdr:colOff>177800</xdr:colOff>
      <xdr:row>58</xdr:row>
      <xdr:rowOff>15212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7176"/>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15212</xdr:rowOff>
    </xdr:from>
    <xdr:to>
      <xdr:col>15</xdr:col>
      <xdr:colOff>50800</xdr:colOff>
      <xdr:row>58</xdr:row>
      <xdr:rowOff>35947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59312"/>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17520</xdr:rowOff>
    </xdr:from>
    <xdr:to>
      <xdr:col>10</xdr:col>
      <xdr:colOff>114300</xdr:colOff>
      <xdr:row>58</xdr:row>
      <xdr:rowOff>35947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61620"/>
          <a:ext cx="889000" cy="1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149378</xdr:rowOff>
    </xdr:from>
    <xdr:to>
      <xdr:col>24</xdr:col>
      <xdr:colOff>114300</xdr:colOff>
      <xdr:row>57</xdr:row>
      <xdr:rowOff>79528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127805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123726</xdr:rowOff>
    </xdr:from>
    <xdr:to>
      <xdr:col>20</xdr:col>
      <xdr:colOff>38100</xdr:colOff>
      <xdr:row>58</xdr:row>
      <xdr:rowOff>53876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45003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135862</xdr:rowOff>
    </xdr:from>
    <xdr:to>
      <xdr:col>15</xdr:col>
      <xdr:colOff>101600</xdr:colOff>
      <xdr:row>58</xdr:row>
      <xdr:rowOff>66012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57139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156597</xdr:rowOff>
    </xdr:from>
    <xdr:to>
      <xdr:col>10</xdr:col>
      <xdr:colOff>165100</xdr:colOff>
      <xdr:row>58</xdr:row>
      <xdr:rowOff>86747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77874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138170</xdr:rowOff>
    </xdr:from>
    <xdr:to>
      <xdr:col>6</xdr:col>
      <xdr:colOff>38100</xdr:colOff>
      <xdr:row>58</xdr:row>
      <xdr:rowOff>68320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59447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0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159992</xdr:rowOff>
    </xdr:from>
    <xdr:to>
      <xdr:col>24</xdr:col>
      <xdr:colOff>63500</xdr:colOff>
      <xdr:row>74</xdr:row>
      <xdr:rowOff>28227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75842"/>
          <a:ext cx="8382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28227</xdr:rowOff>
    </xdr:from>
    <xdr:to>
      <xdr:col>19</xdr:col>
      <xdr:colOff>177800</xdr:colOff>
      <xdr:row>74</xdr:row>
      <xdr:rowOff>127089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15527"/>
          <a:ext cx="889000" cy="9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127089</xdr:rowOff>
    </xdr:from>
    <xdr:to>
      <xdr:col>15</xdr:col>
      <xdr:colOff>50800</xdr:colOff>
      <xdr:row>74</xdr:row>
      <xdr:rowOff>159001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14389"/>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159001</xdr:rowOff>
    </xdr:from>
    <xdr:to>
      <xdr:col>10</xdr:col>
      <xdr:colOff>114300</xdr:colOff>
      <xdr:row>75</xdr:row>
      <xdr:rowOff>9855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46301"/>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109192</xdr:rowOff>
    </xdr:from>
    <xdr:to>
      <xdr:col>24</xdr:col>
      <xdr:colOff>114300</xdr:colOff>
      <xdr:row>74</xdr:row>
      <xdr:rowOff>39342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132069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7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148877</xdr:rowOff>
    </xdr:from>
    <xdr:to>
      <xdr:col>20</xdr:col>
      <xdr:colOff>38100</xdr:colOff>
      <xdr:row>74</xdr:row>
      <xdr:rowOff>79027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95554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3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76289</xdr:rowOff>
    </xdr:from>
    <xdr:to>
      <xdr:col>15</xdr:col>
      <xdr:colOff>101600</xdr:colOff>
      <xdr:row>75</xdr:row>
      <xdr:rowOff>6439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22966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108201</xdr:rowOff>
    </xdr:from>
    <xdr:to>
      <xdr:col>10</xdr:col>
      <xdr:colOff>165100</xdr:colOff>
      <xdr:row>75</xdr:row>
      <xdr:rowOff>38351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54878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7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130505</xdr:rowOff>
    </xdr:from>
    <xdr:to>
      <xdr:col>6</xdr:col>
      <xdr:colOff>38100</xdr:colOff>
      <xdr:row>75</xdr:row>
      <xdr:rowOff>60655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77182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9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134644</xdr:rowOff>
    </xdr:from>
    <xdr:to>
      <xdr:col>24</xdr:col>
      <xdr:colOff>63500</xdr:colOff>
      <xdr:row>97</xdr:row>
      <xdr:rowOff>155738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65294"/>
          <a:ext cx="8382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127347</xdr:rowOff>
    </xdr:from>
    <xdr:to>
      <xdr:col>19</xdr:col>
      <xdr:colOff>177800</xdr:colOff>
      <xdr:row>97</xdr:row>
      <xdr:rowOff>134644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57997"/>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9928</xdr:rowOff>
    </xdr:from>
    <xdr:to>
      <xdr:col>15</xdr:col>
      <xdr:colOff>50800</xdr:colOff>
      <xdr:row>97</xdr:row>
      <xdr:rowOff>127347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40578"/>
          <a:ext cx="889000" cy="1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29423</xdr:rowOff>
    </xdr:from>
    <xdr:to>
      <xdr:col>10</xdr:col>
      <xdr:colOff>114300</xdr:colOff>
      <xdr:row>97</xdr:row>
      <xdr:rowOff>9928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88623"/>
          <a:ext cx="889000" cy="1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104938</xdr:rowOff>
    </xdr:from>
    <xdr:to>
      <xdr:col>24</xdr:col>
      <xdr:colOff>114300</xdr:colOff>
      <xdr:row>98</xdr:row>
      <xdr:rowOff>35088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127815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83844</xdr:rowOff>
    </xdr:from>
    <xdr:to>
      <xdr:col>20</xdr:col>
      <xdr:colOff>38100</xdr:colOff>
      <xdr:row>98</xdr:row>
      <xdr:rowOff>13994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30521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8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76547</xdr:rowOff>
    </xdr:from>
    <xdr:to>
      <xdr:col>15</xdr:col>
      <xdr:colOff>101600</xdr:colOff>
      <xdr:row>98</xdr:row>
      <xdr:rowOff>6697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23224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8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130578</xdr:rowOff>
    </xdr:from>
    <xdr:to>
      <xdr:col>10</xdr:col>
      <xdr:colOff>165100</xdr:colOff>
      <xdr:row>97</xdr:row>
      <xdr:rowOff>60728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77255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6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150073</xdr:rowOff>
    </xdr:from>
    <xdr:to>
      <xdr:col>6</xdr:col>
      <xdr:colOff>38100</xdr:colOff>
      <xdr:row>96</xdr:row>
      <xdr:rowOff>80223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96750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1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63126</xdr:rowOff>
    </xdr:from>
    <xdr:to>
      <xdr:col>55</xdr:col>
      <xdr:colOff>0</xdr:colOff>
      <xdr:row>57</xdr:row>
      <xdr:rowOff>131456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35776"/>
          <a:ext cx="838200" cy="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39520</xdr:rowOff>
    </xdr:from>
    <xdr:to>
      <xdr:col>50</xdr:col>
      <xdr:colOff>114300</xdr:colOff>
      <xdr:row>57</xdr:row>
      <xdr:rowOff>131456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12170"/>
          <a:ext cx="889000" cy="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39520</xdr:rowOff>
    </xdr:from>
    <xdr:to>
      <xdr:col>45</xdr:col>
      <xdr:colOff>177800</xdr:colOff>
      <xdr:row>57</xdr:row>
      <xdr:rowOff>91473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12170"/>
          <a:ext cx="889000" cy="5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50302</xdr:rowOff>
    </xdr:from>
    <xdr:to>
      <xdr:col>41</xdr:col>
      <xdr:colOff>50800</xdr:colOff>
      <xdr:row>57</xdr:row>
      <xdr:rowOff>91473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22952"/>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12326</xdr:rowOff>
    </xdr:from>
    <xdr:to>
      <xdr:col>55</xdr:col>
      <xdr:colOff>50800</xdr:colOff>
      <xdr:row>57</xdr:row>
      <xdr:rowOff>113926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162203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80656</xdr:rowOff>
    </xdr:from>
    <xdr:to>
      <xdr:col>50</xdr:col>
      <xdr:colOff>165100</xdr:colOff>
      <xdr:row>58</xdr:row>
      <xdr:rowOff>10806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1933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160170</xdr:rowOff>
    </xdr:from>
    <xdr:to>
      <xdr:col>46</xdr:col>
      <xdr:colOff>38100</xdr:colOff>
      <xdr:row>57</xdr:row>
      <xdr:rowOff>90320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3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40673</xdr:rowOff>
    </xdr:from>
    <xdr:to>
      <xdr:col>41</xdr:col>
      <xdr:colOff>101600</xdr:colOff>
      <xdr:row>57</xdr:row>
      <xdr:rowOff>142273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133400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170952</xdr:rowOff>
    </xdr:from>
    <xdr:to>
      <xdr:col>36</xdr:col>
      <xdr:colOff>165100</xdr:colOff>
      <xdr:row>57</xdr:row>
      <xdr:rowOff>101102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117629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4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68399</xdr:rowOff>
    </xdr:from>
    <xdr:to>
      <xdr:col>55</xdr:col>
      <xdr:colOff>0</xdr:colOff>
      <xdr:row>78</xdr:row>
      <xdr:rowOff>67847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70049"/>
          <a:ext cx="838200" cy="1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56900</xdr:rowOff>
    </xdr:from>
    <xdr:to>
      <xdr:col>50</xdr:col>
      <xdr:colOff>114300</xdr:colOff>
      <xdr:row>78</xdr:row>
      <xdr:rowOff>67847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30000"/>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56900</xdr:rowOff>
    </xdr:from>
    <xdr:to>
      <xdr:col>45</xdr:col>
      <xdr:colOff>177800</xdr:colOff>
      <xdr:row>78</xdr:row>
      <xdr:rowOff>82527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0000"/>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82527</xdr:rowOff>
    </xdr:from>
    <xdr:to>
      <xdr:col>41</xdr:col>
      <xdr:colOff>50800</xdr:colOff>
      <xdr:row>78</xdr:row>
      <xdr:rowOff>95224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55627"/>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17599</xdr:rowOff>
    </xdr:from>
    <xdr:to>
      <xdr:col>55</xdr:col>
      <xdr:colOff>50800</xdr:colOff>
      <xdr:row>77</xdr:row>
      <xdr:rowOff>119199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40476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17047</xdr:rowOff>
    </xdr:from>
    <xdr:to>
      <xdr:col>50</xdr:col>
      <xdr:colOff>165100</xdr:colOff>
      <xdr:row>78</xdr:row>
      <xdr:rowOff>118647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109774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6100</xdr:rowOff>
    </xdr:from>
    <xdr:to>
      <xdr:col>46</xdr:col>
      <xdr:colOff>38100</xdr:colOff>
      <xdr:row>78</xdr:row>
      <xdr:rowOff>107700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98827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31727</xdr:rowOff>
    </xdr:from>
    <xdr:to>
      <xdr:col>41</xdr:col>
      <xdr:colOff>101600</xdr:colOff>
      <xdr:row>78</xdr:row>
      <xdr:rowOff>133327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124454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44424</xdr:rowOff>
    </xdr:from>
    <xdr:to>
      <xdr:col>36</xdr:col>
      <xdr:colOff>165100</xdr:colOff>
      <xdr:row>78</xdr:row>
      <xdr:rowOff>146024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137151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121216</xdr:rowOff>
    </xdr:from>
    <xdr:to>
      <xdr:col>55</xdr:col>
      <xdr:colOff>0</xdr:colOff>
      <xdr:row>95</xdr:row>
      <xdr:rowOff>124802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08966"/>
          <a:ext cx="8382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124802</xdr:rowOff>
    </xdr:from>
    <xdr:to>
      <xdr:col>50</xdr:col>
      <xdr:colOff>114300</xdr:colOff>
      <xdr:row>97</xdr:row>
      <xdr:rowOff>40050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12552"/>
          <a:ext cx="889000" cy="25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40050</xdr:rowOff>
    </xdr:from>
    <xdr:to>
      <xdr:col>45</xdr:col>
      <xdr:colOff>177800</xdr:colOff>
      <xdr:row>97</xdr:row>
      <xdr:rowOff>133148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70700"/>
          <a:ext cx="889000" cy="9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133148</xdr:rowOff>
    </xdr:from>
    <xdr:to>
      <xdr:col>41</xdr:col>
      <xdr:colOff>50800</xdr:colOff>
      <xdr:row>97</xdr:row>
      <xdr:rowOff>162030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63798"/>
          <a:ext cx="889000" cy="2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70416</xdr:rowOff>
    </xdr:from>
    <xdr:to>
      <xdr:col>55</xdr:col>
      <xdr:colOff>50800</xdr:colOff>
      <xdr:row>96</xdr:row>
      <xdr:rowOff>566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93293</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0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74002</xdr:rowOff>
    </xdr:from>
    <xdr:to>
      <xdr:col>50</xdr:col>
      <xdr:colOff>165100</xdr:colOff>
      <xdr:row>96</xdr:row>
      <xdr:rowOff>4152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20679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13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160700</xdr:rowOff>
    </xdr:from>
    <xdr:to>
      <xdr:col>46</xdr:col>
      <xdr:colOff>38100</xdr:colOff>
      <xdr:row>97</xdr:row>
      <xdr:rowOff>90850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81977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82348</xdr:rowOff>
    </xdr:from>
    <xdr:to>
      <xdr:col>41</xdr:col>
      <xdr:colOff>101600</xdr:colOff>
      <xdr:row>98</xdr:row>
      <xdr:rowOff>12498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111230</xdr:rowOff>
    </xdr:from>
    <xdr:to>
      <xdr:col>36</xdr:col>
      <xdr:colOff>165100</xdr:colOff>
      <xdr:row>98</xdr:row>
      <xdr:rowOff>41380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32507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160064</xdr:rowOff>
    </xdr:from>
    <xdr:to>
      <xdr:col>85</xdr:col>
      <xdr:colOff>127000</xdr:colOff>
      <xdr:row>34</xdr:row>
      <xdr:rowOff>54870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17914"/>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3664</xdr:rowOff>
    </xdr:from>
    <xdr:to>
      <xdr:col>81</xdr:col>
      <xdr:colOff>50800</xdr:colOff>
      <xdr:row>34</xdr:row>
      <xdr:rowOff>54870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490064"/>
          <a:ext cx="889000" cy="3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3664</xdr:rowOff>
    </xdr:from>
    <xdr:to>
      <xdr:col>76</xdr:col>
      <xdr:colOff>114300</xdr:colOff>
      <xdr:row>33</xdr:row>
      <xdr:rowOff>56109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490064"/>
          <a:ext cx="889000" cy="2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56109</xdr:rowOff>
    </xdr:from>
    <xdr:to>
      <xdr:col>71</xdr:col>
      <xdr:colOff>177800</xdr:colOff>
      <xdr:row>35</xdr:row>
      <xdr:rowOff>2197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713959"/>
          <a:ext cx="889000" cy="28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109264</xdr:rowOff>
    </xdr:from>
    <xdr:to>
      <xdr:col>85</xdr:col>
      <xdr:colOff>177800</xdr:colOff>
      <xdr:row>34</xdr:row>
      <xdr:rowOff>39414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132141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4070</xdr:rowOff>
    </xdr:from>
    <xdr:to>
      <xdr:col>81</xdr:col>
      <xdr:colOff>101600</xdr:colOff>
      <xdr:row>34</xdr:row>
      <xdr:rowOff>105670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122197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124314</xdr:rowOff>
    </xdr:from>
    <xdr:to>
      <xdr:col>76</xdr:col>
      <xdr:colOff>165100</xdr:colOff>
      <xdr:row>32</xdr:row>
      <xdr:rowOff>54464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4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70991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21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5309</xdr:rowOff>
    </xdr:from>
    <xdr:to>
      <xdr:col>72</xdr:col>
      <xdr:colOff>38100</xdr:colOff>
      <xdr:row>33</xdr:row>
      <xdr:rowOff>106909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6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123436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4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122847</xdr:rowOff>
    </xdr:from>
    <xdr:to>
      <xdr:col>67</xdr:col>
      <xdr:colOff>101600</xdr:colOff>
      <xdr:row>35</xdr:row>
      <xdr:rowOff>52997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69524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171128</xdr:rowOff>
    </xdr:from>
    <xdr:to>
      <xdr:col>85</xdr:col>
      <xdr:colOff>127000</xdr:colOff>
      <xdr:row>56</xdr:row>
      <xdr:rowOff>32176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600878"/>
          <a:ext cx="8382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171128</xdr:rowOff>
    </xdr:from>
    <xdr:to>
      <xdr:col>81</xdr:col>
      <xdr:colOff>50800</xdr:colOff>
      <xdr:row>56</xdr:row>
      <xdr:rowOff>112122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00878"/>
          <a:ext cx="889000" cy="1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112122</xdr:rowOff>
    </xdr:from>
    <xdr:to>
      <xdr:col>76</xdr:col>
      <xdr:colOff>114300</xdr:colOff>
      <xdr:row>56</xdr:row>
      <xdr:rowOff>154349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13322"/>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148021</xdr:rowOff>
    </xdr:from>
    <xdr:to>
      <xdr:col>71</xdr:col>
      <xdr:colOff>177800</xdr:colOff>
      <xdr:row>56</xdr:row>
      <xdr:rowOff>154349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49221"/>
          <a:ext cx="8890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152826</xdr:rowOff>
    </xdr:from>
    <xdr:to>
      <xdr:col>85</xdr:col>
      <xdr:colOff>177800</xdr:colOff>
      <xdr:row>56</xdr:row>
      <xdr:rowOff>82976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4253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120328</xdr:rowOff>
    </xdr:from>
    <xdr:to>
      <xdr:col>81</xdr:col>
      <xdr:colOff>101600</xdr:colOff>
      <xdr:row>56</xdr:row>
      <xdr:rowOff>50478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67005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2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61322</xdr:rowOff>
    </xdr:from>
    <xdr:to>
      <xdr:col>76</xdr:col>
      <xdr:colOff>165100</xdr:colOff>
      <xdr:row>56</xdr:row>
      <xdr:rowOff>162922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7999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3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103549</xdr:rowOff>
    </xdr:from>
    <xdr:to>
      <xdr:col>72</xdr:col>
      <xdr:colOff>38100</xdr:colOff>
      <xdr:row>57</xdr:row>
      <xdr:rowOff>33699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50226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97221</xdr:rowOff>
    </xdr:from>
    <xdr:to>
      <xdr:col>67</xdr:col>
      <xdr:colOff>101600</xdr:colOff>
      <xdr:row>57</xdr:row>
      <xdr:rowOff>27371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9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43898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7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648</xdr:rowOff>
    </xdr:from>
    <xdr:to>
      <xdr:col>85</xdr:col>
      <xdr:colOff>127000</xdr:colOff>
      <xdr:row>78</xdr:row>
      <xdr:rowOff>13936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73748"/>
          <a:ext cx="8382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129391</xdr:rowOff>
    </xdr:from>
    <xdr:to>
      <xdr:col>81</xdr:col>
      <xdr:colOff>50800</xdr:colOff>
      <xdr:row>78</xdr:row>
      <xdr:rowOff>648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31041"/>
          <a:ext cx="889000" cy="4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127859</xdr:rowOff>
    </xdr:from>
    <xdr:to>
      <xdr:col>76</xdr:col>
      <xdr:colOff>114300</xdr:colOff>
      <xdr:row>77</xdr:row>
      <xdr:rowOff>129391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29509"/>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127859</xdr:rowOff>
    </xdr:from>
    <xdr:to>
      <xdr:col>71</xdr:col>
      <xdr:colOff>177800</xdr:colOff>
      <xdr:row>77</xdr:row>
      <xdr:rowOff>153130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29509"/>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134586</xdr:rowOff>
    </xdr:from>
    <xdr:to>
      <xdr:col>85</xdr:col>
      <xdr:colOff>177800</xdr:colOff>
      <xdr:row>78</xdr:row>
      <xdr:rowOff>64736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49513</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121298</xdr:rowOff>
    </xdr:from>
    <xdr:to>
      <xdr:col>81</xdr:col>
      <xdr:colOff>101600</xdr:colOff>
      <xdr:row>78</xdr:row>
      <xdr:rowOff>51448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42575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78591</xdr:rowOff>
    </xdr:from>
    <xdr:to>
      <xdr:col>76</xdr:col>
      <xdr:colOff>165100</xdr:colOff>
      <xdr:row>78</xdr:row>
      <xdr:rowOff>8741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171318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3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77059</xdr:rowOff>
    </xdr:from>
    <xdr:to>
      <xdr:col>72</xdr:col>
      <xdr:colOff>38100</xdr:colOff>
      <xdr:row>78</xdr:row>
      <xdr:rowOff>7209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23736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102330</xdr:rowOff>
    </xdr:from>
    <xdr:to>
      <xdr:col>67</xdr:col>
      <xdr:colOff>101600</xdr:colOff>
      <xdr:row>78</xdr:row>
      <xdr:rowOff>32480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23607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39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108217</xdr:rowOff>
    </xdr:from>
    <xdr:to>
      <xdr:col>85</xdr:col>
      <xdr:colOff>127000</xdr:colOff>
      <xdr:row>95</xdr:row>
      <xdr:rowOff>145456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95967"/>
          <a:ext cx="8382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145456</xdr:rowOff>
    </xdr:from>
    <xdr:to>
      <xdr:col>81</xdr:col>
      <xdr:colOff>50800</xdr:colOff>
      <xdr:row>96</xdr:row>
      <xdr:rowOff>36587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433206"/>
          <a:ext cx="889000" cy="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36587</xdr:rowOff>
    </xdr:from>
    <xdr:to>
      <xdr:col>76</xdr:col>
      <xdr:colOff>114300</xdr:colOff>
      <xdr:row>96</xdr:row>
      <xdr:rowOff>69635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95787"/>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59644</xdr:rowOff>
    </xdr:from>
    <xdr:to>
      <xdr:col>71</xdr:col>
      <xdr:colOff>177800</xdr:colOff>
      <xdr:row>96</xdr:row>
      <xdr:rowOff>69635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518844"/>
          <a:ext cx="8890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57417</xdr:rowOff>
    </xdr:from>
    <xdr:to>
      <xdr:col>85</xdr:col>
      <xdr:colOff>177800</xdr:colOff>
      <xdr:row>95</xdr:row>
      <xdr:rowOff>159017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80294</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9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94656</xdr:rowOff>
    </xdr:from>
    <xdr:to>
      <xdr:col>81</xdr:col>
      <xdr:colOff>101600</xdr:colOff>
      <xdr:row>96</xdr:row>
      <xdr:rowOff>24806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41333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15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157237</xdr:rowOff>
    </xdr:from>
    <xdr:to>
      <xdr:col>76</xdr:col>
      <xdr:colOff>165100</xdr:colOff>
      <xdr:row>96</xdr:row>
      <xdr:rowOff>87387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103914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18835</xdr:rowOff>
    </xdr:from>
    <xdr:to>
      <xdr:col>72</xdr:col>
      <xdr:colOff>38100</xdr:colOff>
      <xdr:row>96</xdr:row>
      <xdr:rowOff>120435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136962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8844</xdr:rowOff>
    </xdr:from>
    <xdr:to>
      <xdr:col>67</xdr:col>
      <xdr:colOff>101600</xdr:colOff>
      <xdr:row>96</xdr:row>
      <xdr:rowOff>110444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126971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高齢化が進行しており、老人福祉費等高齢者福祉対策費が増加する傾向にある。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高台整備事業に伴い、類似団体より高い数値となっている。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地震津波対策など各種防災対策を進めているため、類似団体より高い数値となっている。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病院建設事業や高台整備事業など大規模事業に要する起債の発行により、類似団体より高い数値となっている。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標準財政規模との比較で年々増加傾向にあったが、合併算定替えの影響により、平成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年度より基金取崩しを行ったため、減少傾向となってきている。</a:t>
          </a:r>
        </a:p>
        <a:p>
          <a:r>
            <a:rPr kumimoji="1" lang="ja-JP" altLang="en-US" sz="1400">
              <a:latin typeface="ＭＳ ゴシック" pitchFamily="49" charset="-128"/>
              <a:ea typeface="ＭＳ ゴシック" pitchFamily="49" charset="-128"/>
            </a:rPr>
            <a:t>　また、実質単年度収支についても、基金取崩しにより減少傾向にあり、今後も財源不足により減少傾向が予想されるため、財源確保に努めていきたい。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概ね財政状況は好調で全会計において黒字決算となっているが、病院会計への運営費補助、国民健康保険診療所特別会計への赤字補填が美波町の財政運営に甚大な影響を与えると考えられる。</a:t>
          </a:r>
        </a:p>
        <a:p>
          <a:r>
            <a:rPr kumimoji="1" lang="ja-JP" altLang="en-US" sz="1400">
              <a:latin typeface="ＭＳ ゴシック" pitchFamily="49" charset="-128"/>
              <a:ea typeface="ＭＳ ゴシック" pitchFamily="49" charset="-128"/>
            </a:rPr>
            <a:t>　また、人口減少による給水人口の減少により、水道会計及び簡易水道事業特別会計への影響も今後の課題である。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election activeCell="L22" sqref="L22:P2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7386587</v>
      </c>
      <c r="BO4" s="464"/>
      <c r="BP4" s="464"/>
      <c r="BQ4" s="464"/>
      <c r="BR4" s="464"/>
      <c r="BS4" s="464"/>
      <c r="BT4" s="464"/>
      <c r="BU4" s="465"/>
      <c r="BV4" s="463">
        <v>6659229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8.1</v>
      </c>
      <c r="CU4" s="648"/>
      <c r="CV4" s="648"/>
      <c r="CW4" s="648"/>
      <c r="CX4" s="648"/>
      <c r="CY4" s="648"/>
      <c r="CZ4" s="648"/>
      <c r="DA4" s="649"/>
      <c r="DB4" s="647">
        <v>7.3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7008366</v>
      </c>
      <c r="BO5" s="469"/>
      <c r="BP5" s="469"/>
      <c r="BQ5" s="469"/>
      <c r="BR5" s="469"/>
      <c r="BS5" s="469"/>
      <c r="BT5" s="469"/>
      <c r="BU5" s="470"/>
      <c r="BV5" s="468">
        <v>6343895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96.6</v>
      </c>
      <c r="CU5" s="439"/>
      <c r="CV5" s="439"/>
      <c r="CW5" s="439"/>
      <c r="CX5" s="439"/>
      <c r="CY5" s="439"/>
      <c r="CZ5" s="439"/>
      <c r="DA5" s="440"/>
      <c r="DB5" s="438">
        <v>94.6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378221</v>
      </c>
      <c r="BO6" s="469"/>
      <c r="BP6" s="469"/>
      <c r="BQ6" s="469"/>
      <c r="BR6" s="469"/>
      <c r="BS6" s="469"/>
      <c r="BT6" s="469"/>
      <c r="BU6" s="470"/>
      <c r="BV6" s="468">
        <v>315334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99.2</v>
      </c>
      <c r="CU6" s="622"/>
      <c r="CV6" s="622"/>
      <c r="CW6" s="622"/>
      <c r="CX6" s="622"/>
      <c r="CY6" s="622"/>
      <c r="CZ6" s="622"/>
      <c r="DA6" s="623"/>
      <c r="DB6" s="621">
        <v>97.3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79700</v>
      </c>
      <c r="BO7" s="469"/>
      <c r="BP7" s="469"/>
      <c r="BQ7" s="469"/>
      <c r="BR7" s="469"/>
      <c r="BS7" s="469"/>
      <c r="BT7" s="469"/>
      <c r="BU7" s="470"/>
      <c r="BV7" s="468">
        <v>60184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3700666</v>
      </c>
      <c r="CU7" s="469"/>
      <c r="CV7" s="469"/>
      <c r="CW7" s="469"/>
      <c r="CX7" s="469"/>
      <c r="CY7" s="469"/>
      <c r="CZ7" s="469"/>
      <c r="DA7" s="470"/>
      <c r="DB7" s="468">
        <v>3513719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298521</v>
      </c>
      <c r="BO8" s="469"/>
      <c r="BP8" s="469"/>
      <c r="BQ8" s="469"/>
      <c r="BR8" s="469"/>
      <c r="BS8" s="469"/>
      <c r="BT8" s="469"/>
      <c r="BU8" s="470"/>
      <c r="BV8" s="468">
        <v>255150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0.17</v>
      </c>
      <c r="CU8" s="582"/>
      <c r="CV8" s="582"/>
      <c r="CW8" s="582"/>
      <c r="CX8" s="582"/>
      <c r="CY8" s="582"/>
      <c r="CZ8" s="582"/>
      <c r="DA8" s="583"/>
      <c r="DB8" s="581">
        <v>0.17</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6222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43371</v>
      </c>
      <c r="BO9" s="469"/>
      <c r="BP9" s="469"/>
      <c r="BQ9" s="469"/>
      <c r="BR9" s="469"/>
      <c r="BS9" s="469"/>
      <c r="BT9" s="469"/>
      <c r="BU9" s="470"/>
      <c r="BV9" s="468">
        <v>42256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15.5</v>
      </c>
      <c r="CU9" s="439"/>
      <c r="CV9" s="439"/>
      <c r="CW9" s="439"/>
      <c r="CX9" s="439"/>
      <c r="CY9" s="439"/>
      <c r="CZ9" s="439"/>
      <c r="DA9" s="440"/>
      <c r="DB9" s="438">
        <v>15.4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7092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1500</v>
      </c>
      <c r="BO10" s="469"/>
      <c r="BP10" s="469"/>
      <c r="BQ10" s="469"/>
      <c r="BR10" s="469"/>
      <c r="BS10" s="469"/>
      <c r="BT10" s="469"/>
      <c r="BU10" s="470"/>
      <c r="BV10" s="468">
        <v>3500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6434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300000</v>
      </c>
      <c r="BO12" s="469"/>
      <c r="BP12" s="469"/>
      <c r="BQ12" s="469"/>
      <c r="BR12" s="469"/>
      <c r="BS12" s="469"/>
      <c r="BT12" s="469"/>
      <c r="BU12" s="470"/>
      <c r="BV12" s="468">
        <v>330000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6371</v>
      </c>
      <c r="S13" s="572"/>
      <c r="T13" s="572"/>
      <c r="U13" s="572"/>
      <c r="V13" s="573"/>
      <c r="W13" s="559" t="s">
        <v>141</v>
      </c>
      <c r="X13" s="481"/>
      <c r="Y13" s="481"/>
      <c r="Z13" s="481"/>
      <c r="AA13" s="481"/>
      <c r="AB13" s="482"/>
      <c r="AC13" s="444">
        <v>466</v>
      </c>
      <c r="AD13" s="445"/>
      <c r="AE13" s="445"/>
      <c r="AF13" s="445"/>
      <c r="AG13" s="446"/>
      <c r="AH13" s="444">
        <v>547</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-255129</v>
      </c>
      <c r="BO13" s="469"/>
      <c r="BP13" s="469"/>
      <c r="BQ13" s="469"/>
      <c r="BR13" s="469"/>
      <c r="BS13" s="469"/>
      <c r="BT13" s="469"/>
      <c r="BU13" s="470"/>
      <c r="BV13" s="468">
        <v>-284244</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6.1</v>
      </c>
      <c r="CU13" s="439"/>
      <c r="CV13" s="439"/>
      <c r="CW13" s="439"/>
      <c r="CX13" s="439"/>
      <c r="CY13" s="439"/>
      <c r="CZ13" s="439"/>
      <c r="DA13" s="440"/>
      <c r="DB13" s="438">
        <v>5.6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6627</v>
      </c>
      <c r="S14" s="572"/>
      <c r="T14" s="572"/>
      <c r="U14" s="572"/>
      <c r="V14" s="573"/>
      <c r="W14" s="574"/>
      <c r="X14" s="484"/>
      <c r="Y14" s="484"/>
      <c r="Z14" s="484"/>
      <c r="AA14" s="484"/>
      <c r="AB14" s="485"/>
      <c r="AC14" s="564">
        <v>16.100000000000001</v>
      </c>
      <c r="AD14" s="565"/>
      <c r="AE14" s="565"/>
      <c r="AF14" s="565"/>
      <c r="AG14" s="566"/>
      <c r="AH14" s="564">
        <v>16.8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18.2</v>
      </c>
      <c r="CU14" s="576"/>
      <c r="CV14" s="576"/>
      <c r="CW14" s="576"/>
      <c r="CX14" s="576"/>
      <c r="CY14" s="576"/>
      <c r="CZ14" s="576"/>
      <c r="DA14" s="577"/>
      <c r="DB14" s="575">
        <v>4.0999999999999996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6563</v>
      </c>
      <c r="S15" s="572"/>
      <c r="T15" s="572"/>
      <c r="U15" s="572"/>
      <c r="V15" s="573"/>
      <c r="W15" s="559" t="s">
        <v>149</v>
      </c>
      <c r="X15" s="481"/>
      <c r="Y15" s="481"/>
      <c r="Z15" s="481"/>
      <c r="AA15" s="481"/>
      <c r="AB15" s="482"/>
      <c r="AC15" s="444">
        <v>577</v>
      </c>
      <c r="AD15" s="445"/>
      <c r="AE15" s="445"/>
      <c r="AF15" s="445"/>
      <c r="AG15" s="446"/>
      <c r="AH15" s="444">
        <v>681</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574786</v>
      </c>
      <c r="BO15" s="464"/>
      <c r="BP15" s="464"/>
      <c r="BQ15" s="464"/>
      <c r="BR15" s="464"/>
      <c r="BS15" s="464"/>
      <c r="BT15" s="464"/>
      <c r="BU15" s="465"/>
      <c r="BV15" s="463">
        <v>541671</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19.899999999999999</v>
      </c>
      <c r="AD16" s="565"/>
      <c r="AE16" s="565"/>
      <c r="AF16" s="565"/>
      <c r="AG16" s="566"/>
      <c r="AH16" s="564">
        <v>20.9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3445411</v>
      </c>
      <c r="BO16" s="469"/>
      <c r="BP16" s="469"/>
      <c r="BQ16" s="469"/>
      <c r="BR16" s="469"/>
      <c r="BS16" s="469"/>
      <c r="BT16" s="469"/>
      <c r="BU16" s="470"/>
      <c r="BV16" s="468">
        <v>3241451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153</v>
      </c>
      <c r="S17" s="557"/>
      <c r="T17" s="557"/>
      <c r="U17" s="557"/>
      <c r="V17" s="558"/>
      <c r="W17" s="559" t="s">
        <v>156</v>
      </c>
      <c r="X17" s="481"/>
      <c r="Y17" s="481"/>
      <c r="Z17" s="481"/>
      <c r="AA17" s="481"/>
      <c r="AB17" s="482"/>
      <c r="AC17" s="444">
        <v>1858</v>
      </c>
      <c r="AD17" s="445"/>
      <c r="AE17" s="445"/>
      <c r="AF17" s="445"/>
      <c r="AG17" s="446"/>
      <c r="AH17" s="444">
        <v>2025</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704581</v>
      </c>
      <c r="BO17" s="469"/>
      <c r="BP17" s="469"/>
      <c r="BQ17" s="469"/>
      <c r="BR17" s="469"/>
      <c r="BS17" s="469"/>
      <c r="BT17" s="469"/>
      <c r="BU17" s="470"/>
      <c r="BV17" s="468">
        <v>671189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140.74</v>
      </c>
      <c r="M18" s="533"/>
      <c r="N18" s="533"/>
      <c r="O18" s="533"/>
      <c r="P18" s="533"/>
      <c r="Q18" s="533"/>
      <c r="R18" s="534"/>
      <c r="S18" s="534"/>
      <c r="T18" s="534"/>
      <c r="U18" s="534"/>
      <c r="V18" s="535"/>
      <c r="W18" s="549"/>
      <c r="X18" s="550"/>
      <c r="Y18" s="550"/>
      <c r="Z18" s="550"/>
      <c r="AA18" s="550"/>
      <c r="AB18" s="560"/>
      <c r="AC18" s="432">
        <v>64</v>
      </c>
      <c r="AD18" s="433"/>
      <c r="AE18" s="433"/>
      <c r="AF18" s="433"/>
      <c r="AG18" s="536"/>
      <c r="AH18" s="432">
        <v>62.3</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3573718</v>
      </c>
      <c r="BO18" s="469"/>
      <c r="BP18" s="469"/>
      <c r="BQ18" s="469"/>
      <c r="BR18" s="469"/>
      <c r="BS18" s="469"/>
      <c r="BT18" s="469"/>
      <c r="BU18" s="470"/>
      <c r="BV18" s="468">
        <v>3335450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44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4756343</v>
      </c>
      <c r="BO19" s="469"/>
      <c r="BP19" s="469"/>
      <c r="BQ19" s="469"/>
      <c r="BR19" s="469"/>
      <c r="BS19" s="469"/>
      <c r="BT19" s="469"/>
      <c r="BU19" s="470"/>
      <c r="BV19" s="468">
        <v>4568446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2677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8178648</v>
      </c>
      <c r="BO23" s="469"/>
      <c r="BP23" s="469"/>
      <c r="BQ23" s="469"/>
      <c r="BR23" s="469"/>
      <c r="BS23" s="469"/>
      <c r="BT23" s="469"/>
      <c r="BU23" s="470"/>
      <c r="BV23" s="468">
        <v>8286581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7680</v>
      </c>
      <c r="R24" s="445"/>
      <c r="S24" s="445"/>
      <c r="T24" s="445"/>
      <c r="U24" s="445"/>
      <c r="V24" s="446"/>
      <c r="W24" s="510"/>
      <c r="X24" s="501"/>
      <c r="Y24" s="502"/>
      <c r="Z24" s="441" t="s">
        <v>172</v>
      </c>
      <c r="AA24" s="442"/>
      <c r="AB24" s="442"/>
      <c r="AC24" s="442"/>
      <c r="AD24" s="442"/>
      <c r="AE24" s="442"/>
      <c r="AF24" s="442"/>
      <c r="AG24" s="443"/>
      <c r="AH24" s="444">
        <v>110</v>
      </c>
      <c r="AI24" s="445"/>
      <c r="AJ24" s="445"/>
      <c r="AK24" s="445"/>
      <c r="AL24" s="446"/>
      <c r="AM24" s="444">
        <v>339240</v>
      </c>
      <c r="AN24" s="445"/>
      <c r="AO24" s="445"/>
      <c r="AP24" s="445"/>
      <c r="AQ24" s="445"/>
      <c r="AR24" s="446"/>
      <c r="AS24" s="444">
        <v>3084</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3611358</v>
      </c>
      <c r="BO24" s="469"/>
      <c r="BP24" s="469"/>
      <c r="BQ24" s="469"/>
      <c r="BR24" s="469"/>
      <c r="BS24" s="469"/>
      <c r="BT24" s="469"/>
      <c r="BU24" s="470"/>
      <c r="BV24" s="468">
        <v>3688746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6150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275551</v>
      </c>
      <c r="BO25" s="464"/>
      <c r="BP25" s="464"/>
      <c r="BQ25" s="464"/>
      <c r="BR25" s="464"/>
      <c r="BS25" s="464"/>
      <c r="BT25" s="464"/>
      <c r="BU25" s="465"/>
      <c r="BV25" s="463">
        <v>322921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5530</v>
      </c>
      <c r="R26" s="445"/>
      <c r="S26" s="445"/>
      <c r="T26" s="445"/>
      <c r="U26" s="445"/>
      <c r="V26" s="446"/>
      <c r="W26" s="510"/>
      <c r="X26" s="501"/>
      <c r="Y26" s="502"/>
      <c r="Z26" s="441" t="s">
        <v>178</v>
      </c>
      <c r="AA26" s="523"/>
      <c r="AB26" s="523"/>
      <c r="AC26" s="523"/>
      <c r="AD26" s="523"/>
      <c r="AE26" s="523"/>
      <c r="AF26" s="523"/>
      <c r="AG26" s="524"/>
      <c r="AH26" s="444">
        <v>9</v>
      </c>
      <c r="AI26" s="445"/>
      <c r="AJ26" s="445"/>
      <c r="AK26" s="445"/>
      <c r="AL26" s="446"/>
      <c r="AM26" s="444">
        <v>28431</v>
      </c>
      <c r="AN26" s="445"/>
      <c r="AO26" s="445"/>
      <c r="AP26" s="445"/>
      <c r="AQ26" s="445"/>
      <c r="AR26" s="446"/>
      <c r="AS26" s="444">
        <v>3159</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2690</v>
      </c>
      <c r="R27" s="445"/>
      <c r="S27" s="445"/>
      <c r="T27" s="445"/>
      <c r="U27" s="445"/>
      <c r="V27" s="446"/>
      <c r="W27" s="510"/>
      <c r="X27" s="501"/>
      <c r="Y27" s="502"/>
      <c r="Z27" s="441" t="s">
        <v>181</v>
      </c>
      <c r="AA27" s="442"/>
      <c r="AB27" s="442"/>
      <c r="AC27" s="442"/>
      <c r="AD27" s="442"/>
      <c r="AE27" s="442"/>
      <c r="AF27" s="442"/>
      <c r="AG27" s="443"/>
      <c r="AH27" s="444" t="s">
        <v>130</v>
      </c>
      <c r="AI27" s="445"/>
      <c r="AJ27" s="445"/>
      <c r="AK27" s="445"/>
      <c r="AL27" s="446"/>
      <c r="AM27" s="444" t="s">
        <v>138</v>
      </c>
      <c r="AN27" s="445"/>
      <c r="AO27" s="445"/>
      <c r="AP27" s="445"/>
      <c r="AQ27" s="445"/>
      <c r="AR27" s="446"/>
      <c r="AS27" s="444" t="s">
        <v>138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138</v>
      </c>
      <c r="BO27" s="472"/>
      <c r="BP27" s="472"/>
      <c r="BQ27" s="472"/>
      <c r="BR27" s="472"/>
      <c r="BS27" s="472"/>
      <c r="BT27" s="472"/>
      <c r="BU27" s="473"/>
      <c r="BV27" s="471" t="s">
        <v>130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2310</v>
      </c>
      <c r="R28" s="445"/>
      <c r="S28" s="445"/>
      <c r="T28" s="445"/>
      <c r="U28" s="445"/>
      <c r="V28" s="446"/>
      <c r="W28" s="510"/>
      <c r="X28" s="501"/>
      <c r="Y28" s="502"/>
      <c r="Z28" s="441" t="s">
        <v>184</v>
      </c>
      <c r="AA28" s="442"/>
      <c r="AB28" s="442"/>
      <c r="AC28" s="442"/>
      <c r="AD28" s="442"/>
      <c r="AE28" s="442"/>
      <c r="AF28" s="442"/>
      <c r="AG28" s="443"/>
      <c r="AH28" s="444" t="s">
        <v>130</v>
      </c>
      <c r="AI28" s="445"/>
      <c r="AJ28" s="445"/>
      <c r="AK28" s="445"/>
      <c r="AL28" s="446"/>
      <c r="AM28" s="444" t="s">
        <v>129</v>
      </c>
      <c r="AN28" s="445"/>
      <c r="AO28" s="445"/>
      <c r="AP28" s="445"/>
      <c r="AQ28" s="445"/>
      <c r="AR28" s="446"/>
      <c r="AS28" s="444" t="s">
        <v>139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1570209</v>
      </c>
      <c r="BO28" s="464"/>
      <c r="BP28" s="464"/>
      <c r="BQ28" s="464"/>
      <c r="BR28" s="464"/>
      <c r="BS28" s="464"/>
      <c r="BT28" s="464"/>
      <c r="BU28" s="465"/>
      <c r="BV28" s="463">
        <v>1868709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10</v>
      </c>
      <c r="M29" s="445"/>
      <c r="N29" s="445"/>
      <c r="O29" s="445"/>
      <c r="P29" s="446"/>
      <c r="Q29" s="444">
        <v>1920</v>
      </c>
      <c r="R29" s="445"/>
      <c r="S29" s="445"/>
      <c r="T29" s="445"/>
      <c r="U29" s="445"/>
      <c r="V29" s="446"/>
      <c r="W29" s="511"/>
      <c r="X29" s="512"/>
      <c r="Y29" s="513"/>
      <c r="Z29" s="441" t="s">
        <v>187</v>
      </c>
      <c r="AA29" s="442"/>
      <c r="AB29" s="442"/>
      <c r="AC29" s="442"/>
      <c r="AD29" s="442"/>
      <c r="AE29" s="442"/>
      <c r="AF29" s="442"/>
      <c r="AG29" s="443"/>
      <c r="AH29" s="444">
        <v>110</v>
      </c>
      <c r="AI29" s="445"/>
      <c r="AJ29" s="445"/>
      <c r="AK29" s="445"/>
      <c r="AL29" s="446"/>
      <c r="AM29" s="444">
        <v>339240</v>
      </c>
      <c r="AN29" s="445"/>
      <c r="AO29" s="445"/>
      <c r="AP29" s="445"/>
      <c r="AQ29" s="445"/>
      <c r="AR29" s="446"/>
      <c r="AS29" s="444">
        <v>3084</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825171</v>
      </c>
      <c r="BO29" s="469"/>
      <c r="BP29" s="469"/>
      <c r="BQ29" s="469"/>
      <c r="BR29" s="469"/>
      <c r="BS29" s="469"/>
      <c r="BT29" s="469"/>
      <c r="BU29" s="470"/>
      <c r="BV29" s="468">
        <v>862080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94.8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1462653</v>
      </c>
      <c r="BO30" s="472"/>
      <c r="BP30" s="472"/>
      <c r="BQ30" s="472"/>
      <c r="BR30" s="472"/>
      <c r="BS30" s="472"/>
      <c r="BT30" s="472"/>
      <c r="BU30" s="473"/>
      <c r="BV30" s="471">
        <v>1348608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196</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203</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美波町国民健康保険事業特別会計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美波町病院事業会計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美波町簡易水道事業特別会計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徳島県市町村議会議員公務災害補償等組合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株式会社道の駅日和佐</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美波町育英奨学金貸付事業特別会計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美波町国民健康保険診療所特別会計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美波町水道事業会計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IF('各会計、関係団体の財政状況及び健全化判断比率'!B35="","",'各会計、関係団体の財政状況及び健全化判断比率'!B35)</f>
        <v>美波町公共下水道事業特別会計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徳島県市町村総合事務組合（一般会計）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美波町介護保険事業特別会計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IF('各会計、関係団体の財政状況及び健全化判断比率'!B36="","",'各会計、関係団体の財政状況及び健全化判断比率'!B36)</f>
        <v>美波町漁業集落排水事業特別会計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徳島県市町村総合事務組合（徳島滞納整理機構特別会計）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美波町後期高齢者医療特別会計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徳島県後期高齢者医療広域連合（一般会計）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徳島県後期高齢者医療広域連合（特別会計）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海部老人ホーム町村組合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海部郡衛生処理事務組合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海部消防組合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20</v>
      </c>
      <c r="BX42" s="427"/>
      <c r="BY42" s="426" t="str">
        <f>IF('各会計、関係団体の財政状況及び健全化判断比率'!B76="","",'各会計、関係団体の財政状況及び健全化判断比率'!B76)</f>
        <v>海部郡特別養護老人ホーム事務組合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pPtPlI1lORn8VIv5UmvQcBgWYHt1g7GRIDkpQWreZQqstb7I0Qu2nNOctnyrjpOQPvvgoIUGGd48nadqM5JlOw==" saltValue="kn9cpp/R/hd7KCEv68Qq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577</v>
      </c>
      <c r="D34" s="1250"/>
      <c r="E34" s="1251"/>
      <c r="F34" s="32">
        <v>9.8800000000000008</v>
      </c>
      <c r="G34" s="33">
        <v>10.94</v>
      </c>
      <c r="H34" s="33">
        <v>8.5</v>
      </c>
      <c r="I34" s="33">
        <v>9.49</v>
      </c>
      <c r="J34" s="34">
        <v>8.18</v>
      </c>
      <c r="K34" s="22"/>
      <c r="L34" s="22"/>
      <c r="M34" s="22"/>
      <c r="N34" s="22"/>
      <c r="O34" s="22"/>
      <c r="P34" s="22"/>
    </row>
    <row r="35" spans="1:16" ht="39" customHeight="1" x14ac:dyDescent="0.15">
      <c r="A35" s="22"/>
      <c r="B35" s="35"/>
      <c r="C35" s="1244" t="s">
        <v>578</v>
      </c>
      <c r="D35" s="1245"/>
      <c r="E35" s="1246"/>
      <c r="F35" s="36">
        <v>6.48</v>
      </c>
      <c r="G35" s="37">
        <v>4.93</v>
      </c>
      <c r="H35" s="37">
        <v>5.9</v>
      </c>
      <c r="I35" s="37">
        <v>6.88</v>
      </c>
      <c r="J35" s="38">
        <v>7.63</v>
      </c>
      <c r="K35" s="22"/>
      <c r="L35" s="22"/>
      <c r="M35" s="22"/>
      <c r="N35" s="22"/>
      <c r="O35" s="22"/>
      <c r="P35" s="22"/>
    </row>
    <row r="36" spans="1:16" ht="39" customHeight="1" x14ac:dyDescent="0.15">
      <c r="A36" s="22"/>
      <c r="B36" s="35"/>
      <c r="C36" s="1244" t="s">
        <v>579</v>
      </c>
      <c r="D36" s="1245"/>
      <c r="E36" s="1246"/>
      <c r="F36" s="36">
        <v>4.38</v>
      </c>
      <c r="G36" s="37">
        <v>4.83</v>
      </c>
      <c r="H36" s="37">
        <v>5.36</v>
      </c>
      <c r="I36" s="37">
        <v>5.47</v>
      </c>
      <c r="J36" s="38">
        <v>6.4</v>
      </c>
      <c r="K36" s="22"/>
      <c r="L36" s="22"/>
      <c r="M36" s="22"/>
      <c r="N36" s="22"/>
      <c r="O36" s="22"/>
      <c r="P36" s="22"/>
    </row>
    <row r="37" spans="1:16" ht="39" customHeight="1" x14ac:dyDescent="0.15">
      <c r="A37" s="22"/>
      <c r="B37" s="35"/>
      <c r="C37" s="1244" t="s">
        <v>580</v>
      </c>
      <c r="D37" s="1245"/>
      <c r="E37" s="1246"/>
      <c r="F37" s="36">
        <v>3.23</v>
      </c>
      <c r="G37" s="37">
        <v>3</v>
      </c>
      <c r="H37" s="37">
        <v>3.51</v>
      </c>
      <c r="I37" s="37">
        <v>3.88</v>
      </c>
      <c r="J37" s="38">
        <v>2.77</v>
      </c>
      <c r="K37" s="22"/>
      <c r="L37" s="22"/>
      <c r="M37" s="22"/>
      <c r="N37" s="22"/>
      <c r="O37" s="22"/>
      <c r="P37" s="22"/>
    </row>
    <row r="38" spans="1:16" ht="39" customHeight="1" x14ac:dyDescent="0.15">
      <c r="A38" s="22"/>
      <c r="B38" s="35"/>
      <c r="C38" s="1244" t="s">
        <v>581</v>
      </c>
      <c r="D38" s="1245"/>
      <c r="E38" s="1246"/>
      <c r="F38" s="36">
        <v>0.01</v>
      </c>
      <c r="G38" s="37">
        <v>0.05</v>
      </c>
      <c r="H38" s="37">
        <v>0.21</v>
      </c>
      <c r="I38" s="37">
        <v>0.37</v>
      </c>
      <c r="J38" s="38">
        <v>0.43</v>
      </c>
      <c r="K38" s="22"/>
      <c r="L38" s="22"/>
      <c r="M38" s="22"/>
      <c r="N38" s="22"/>
      <c r="O38" s="22"/>
      <c r="P38" s="22"/>
    </row>
    <row r="39" spans="1:16" ht="39" customHeight="1" x14ac:dyDescent="0.15">
      <c r="A39" s="22"/>
      <c r="B39" s="35"/>
      <c r="C39" s="1244" t="s">
        <v>582</v>
      </c>
      <c r="D39" s="1245"/>
      <c r="E39" s="1246"/>
      <c r="F39" s="36">
        <v>0.7</v>
      </c>
      <c r="G39" s="37">
        <v>1.1100000000000001</v>
      </c>
      <c r="H39" s="37">
        <v>0.39</v>
      </c>
      <c r="I39" s="37">
        <v>0.31</v>
      </c>
      <c r="J39" s="38">
        <v>0.31</v>
      </c>
      <c r="K39" s="22"/>
      <c r="L39" s="22"/>
      <c r="M39" s="22"/>
      <c r="N39" s="22"/>
      <c r="O39" s="22"/>
      <c r="P39" s="22"/>
    </row>
    <row r="40" spans="1:16" ht="39" customHeight="1" x14ac:dyDescent="0.15">
      <c r="A40" s="22"/>
      <c r="B40" s="35"/>
      <c r="C40" s="1244" t="s">
        <v>583</v>
      </c>
      <c r="D40" s="1245"/>
      <c r="E40" s="1246"/>
      <c r="F40" s="36">
        <v>0.23</v>
      </c>
      <c r="G40" s="37">
        <v>0.3</v>
      </c>
      <c r="H40" s="37">
        <v>0.4</v>
      </c>
      <c r="I40" s="37">
        <v>0.3</v>
      </c>
      <c r="J40" s="38">
        <v>0.26</v>
      </c>
      <c r="K40" s="22"/>
      <c r="L40" s="22"/>
      <c r="M40" s="22"/>
      <c r="N40" s="22"/>
      <c r="O40" s="22"/>
      <c r="P40" s="22"/>
    </row>
    <row r="41" spans="1:16" ht="39" customHeight="1" x14ac:dyDescent="0.15">
      <c r="A41" s="22"/>
      <c r="B41" s="35"/>
      <c r="C41" s="1244" t="s">
        <v>584</v>
      </c>
      <c r="D41" s="1245"/>
      <c r="E41" s="1246"/>
      <c r="F41" s="36">
        <v>0.02</v>
      </c>
      <c r="G41" s="37">
        <v>0.04</v>
      </c>
      <c r="H41" s="37">
        <v>0.02</v>
      </c>
      <c r="I41" s="37">
        <v>0.03</v>
      </c>
      <c r="J41" s="38">
        <v>0.18</v>
      </c>
      <c r="K41" s="22"/>
      <c r="L41" s="22"/>
      <c r="M41" s="22"/>
      <c r="N41" s="22"/>
      <c r="O41" s="22"/>
      <c r="P41" s="22"/>
    </row>
    <row r="42" spans="1:16" ht="39" customHeight="1" x14ac:dyDescent="0.15">
      <c r="A42" s="22"/>
      <c r="B42" s="39"/>
      <c r="C42" s="1244" t="s">
        <v>585</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586</v>
      </c>
      <c r="D43" s="1248"/>
      <c r="E43" s="1249"/>
      <c r="F43" s="41">
        <v>0.18</v>
      </c>
      <c r="G43" s="42">
        <v>0.83</v>
      </c>
      <c r="H43" s="42">
        <v>0.21</v>
      </c>
      <c r="I43" s="42">
        <v>0.15</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ekmKPT0tNqHw/5iCklSMOQZ1b+KmG6sRbXEVizeoRAYrjD48no1ojqPg0NjEFOL0Geo/ONRpYg1CuaS8LwNrg==" saltValue="7OukDemXwt6FiK+K6PBb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election activeCell="Q59" sqref="Q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658</v>
      </c>
      <c r="L45" s="60">
        <v>629</v>
      </c>
      <c r="M45" s="60">
        <v>661</v>
      </c>
      <c r="N45" s="60">
        <v>737</v>
      </c>
      <c r="O45" s="61">
        <v>768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15">
      <c r="A48" s="48"/>
      <c r="B48" s="1272"/>
      <c r="C48" s="1273"/>
      <c r="D48" s="62"/>
      <c r="E48" s="1254" t="s">
        <v>15</v>
      </c>
      <c r="F48" s="1254"/>
      <c r="G48" s="1254"/>
      <c r="H48" s="1254"/>
      <c r="I48" s="1254"/>
      <c r="J48" s="1255"/>
      <c r="K48" s="63">
        <v>94</v>
      </c>
      <c r="L48" s="64">
        <v>92</v>
      </c>
      <c r="M48" s="64">
        <v>101</v>
      </c>
      <c r="N48" s="64">
        <v>117</v>
      </c>
      <c r="O48" s="65">
        <v>126</v>
      </c>
      <c r="P48" s="48"/>
      <c r="Q48" s="48"/>
      <c r="R48" s="48"/>
      <c r="S48" s="48"/>
      <c r="T48" s="48"/>
      <c r="U48" s="48"/>
    </row>
    <row r="49" spans="1:21" ht="30.75" customHeight="1" x14ac:dyDescent="0.15">
      <c r="A49" s="48"/>
      <c r="B49" s="1272"/>
      <c r="C49" s="1273"/>
      <c r="D49" s="62"/>
      <c r="E49" s="1254" t="s">
        <v>16</v>
      </c>
      <c r="F49" s="1254"/>
      <c r="G49" s="1254"/>
      <c r="H49" s="1254"/>
      <c r="I49" s="1254"/>
      <c r="J49" s="1255"/>
      <c r="K49" s="63">
        <v>12</v>
      </c>
      <c r="L49" s="64">
        <v>12</v>
      </c>
      <c r="M49" s="64">
        <v>8</v>
      </c>
      <c r="N49" s="64">
        <v>9</v>
      </c>
      <c r="O49" s="65">
        <v>9</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617</v>
      </c>
      <c r="L52" s="64">
        <v>592</v>
      </c>
      <c r="M52" s="64">
        <v>611</v>
      </c>
      <c r="N52" s="64">
        <v>676</v>
      </c>
      <c r="O52" s="65">
        <v>712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147</v>
      </c>
      <c r="L53" s="69">
        <v>141</v>
      </c>
      <c r="M53" s="69">
        <v>159</v>
      </c>
      <c r="N53" s="69">
        <v>187</v>
      </c>
      <c r="O53" s="70">
        <v>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bPK+JUM3kj2lbYcHttTlx+mEcZ3T9Wiz42T/ZIFEvy5wKcp7cZY2iGuNxo4cR5emdcDO5JngslCzOtzQpz8og==" saltValue="hQmOx/VCA1Q6bTFbTNe/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3" zoomScaleSheetLayoutView="100" workbookViewId="0">
      <selection activeCell="N54" sqref="N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90" t="s">
        <v>30</v>
      </c>
      <c r="C41" s="1291"/>
      <c r="D41" s="102"/>
      <c r="E41" s="1292" t="s">
        <v>31</v>
      </c>
      <c r="F41" s="1292"/>
      <c r="G41" s="1292"/>
      <c r="H41" s="1293"/>
      <c r="I41" s="103">
        <v>6941</v>
      </c>
      <c r="J41" s="104">
        <v>7563</v>
      </c>
      <c r="K41" s="104">
        <v>7953</v>
      </c>
      <c r="L41" s="104">
        <v>8287</v>
      </c>
      <c r="M41" s="105">
        <v>8179</v>
      </c>
    </row>
    <row r="42" spans="2:13" ht="27.75" customHeight="1" x14ac:dyDescent="0.15">
      <c r="B42" s="1280"/>
      <c r="C42" s="1281"/>
      <c r="D42" s="106"/>
      <c r="E42" s="1284" t="s">
        <v>32</v>
      </c>
      <c r="F42" s="1284"/>
      <c r="G42" s="1284"/>
      <c r="H42" s="1285"/>
      <c r="I42" s="107" t="s">
        <v>526</v>
      </c>
      <c r="J42" s="108" t="s">
        <v>526</v>
      </c>
      <c r="K42" s="108" t="s">
        <v>526</v>
      </c>
      <c r="L42" s="108" t="s">
        <v>526</v>
      </c>
      <c r="M42" s="109" t="s">
        <v>526</v>
      </c>
    </row>
    <row r="43" spans="2:13" ht="27.75" customHeight="1" x14ac:dyDescent="0.15">
      <c r="B43" s="1280"/>
      <c r="C43" s="1281"/>
      <c r="D43" s="106"/>
      <c r="E43" s="1284" t="s">
        <v>33</v>
      </c>
      <c r="F43" s="1284"/>
      <c r="G43" s="1284"/>
      <c r="H43" s="1285"/>
      <c r="I43" s="107">
        <v>1417</v>
      </c>
      <c r="J43" s="108">
        <v>2012</v>
      </c>
      <c r="K43" s="108">
        <v>1611</v>
      </c>
      <c r="L43" s="108">
        <v>1766</v>
      </c>
      <c r="M43" s="109">
        <v>1938</v>
      </c>
    </row>
    <row r="44" spans="2:13" ht="27.75" customHeight="1" x14ac:dyDescent="0.15">
      <c r="B44" s="1280"/>
      <c r="C44" s="1281"/>
      <c r="D44" s="106"/>
      <c r="E44" s="1284" t="s">
        <v>34</v>
      </c>
      <c r="F44" s="1284"/>
      <c r="G44" s="1284"/>
      <c r="H44" s="1285"/>
      <c r="I44" s="107">
        <v>28</v>
      </c>
      <c r="J44" s="108">
        <v>20</v>
      </c>
      <c r="K44" s="108">
        <v>14</v>
      </c>
      <c r="L44" s="108">
        <v>7</v>
      </c>
      <c r="M44" s="109">
        <v>0</v>
      </c>
    </row>
    <row r="45" spans="2:13" ht="27.75" customHeight="1" x14ac:dyDescent="0.15">
      <c r="B45" s="1280"/>
      <c r="C45" s="1281"/>
      <c r="D45" s="106"/>
      <c r="E45" s="1284" t="s">
        <v>35</v>
      </c>
      <c r="F45" s="1284"/>
      <c r="G45" s="1284"/>
      <c r="H45" s="1285"/>
      <c r="I45" s="107">
        <v>814</v>
      </c>
      <c r="J45" s="108">
        <v>967</v>
      </c>
      <c r="K45" s="108">
        <v>701</v>
      </c>
      <c r="L45" s="108">
        <v>689</v>
      </c>
      <c r="M45" s="109">
        <v>635</v>
      </c>
    </row>
    <row r="46" spans="2:13" ht="27.75" customHeight="1" x14ac:dyDescent="0.15">
      <c r="B46" s="1280"/>
      <c r="C46" s="1281"/>
      <c r="D46" s="110"/>
      <c r="E46" s="1284" t="s">
        <v>36</v>
      </c>
      <c r="F46" s="1284"/>
      <c r="G46" s="1284"/>
      <c r="H46" s="1285"/>
      <c r="I46" s="107" t="s">
        <v>526</v>
      </c>
      <c r="J46" s="108" t="s">
        <v>526</v>
      </c>
      <c r="K46" s="108" t="s">
        <v>526</v>
      </c>
      <c r="L46" s="108" t="s">
        <v>526</v>
      </c>
      <c r="M46" s="109" t="s">
        <v>526</v>
      </c>
    </row>
    <row r="47" spans="2:13" ht="27.75" customHeight="1" x14ac:dyDescent="0.15">
      <c r="B47" s="1280"/>
      <c r="C47" s="1281"/>
      <c r="D47" s="111"/>
      <c r="E47" s="1294" t="s">
        <v>37</v>
      </c>
      <c r="F47" s="1295"/>
      <c r="G47" s="1295"/>
      <c r="H47" s="1296"/>
      <c r="I47" s="107" t="s">
        <v>526</v>
      </c>
      <c r="J47" s="108" t="s">
        <v>526</v>
      </c>
      <c r="K47" s="108" t="s">
        <v>526</v>
      </c>
      <c r="L47" s="108" t="s">
        <v>526</v>
      </c>
      <c r="M47" s="109" t="s">
        <v>526</v>
      </c>
    </row>
    <row r="48" spans="2:13" ht="27.75" customHeight="1" x14ac:dyDescent="0.15">
      <c r="B48" s="1280"/>
      <c r="C48" s="1281"/>
      <c r="D48" s="106"/>
      <c r="E48" s="1284" t="s">
        <v>38</v>
      </c>
      <c r="F48" s="1284"/>
      <c r="G48" s="1284"/>
      <c r="H48" s="1285"/>
      <c r="I48" s="107" t="s">
        <v>526</v>
      </c>
      <c r="J48" s="108" t="s">
        <v>526</v>
      </c>
      <c r="K48" s="108" t="s">
        <v>526</v>
      </c>
      <c r="L48" s="108" t="s">
        <v>526</v>
      </c>
      <c r="M48" s="109" t="s">
        <v>526</v>
      </c>
    </row>
    <row r="49" spans="2:13" ht="27.75" customHeight="1" x14ac:dyDescent="0.15">
      <c r="B49" s="1282"/>
      <c r="C49" s="1283"/>
      <c r="D49" s="106"/>
      <c r="E49" s="1284" t="s">
        <v>39</v>
      </c>
      <c r="F49" s="1284"/>
      <c r="G49" s="1284"/>
      <c r="H49" s="1285"/>
      <c r="I49" s="107" t="s">
        <v>526</v>
      </c>
      <c r="J49" s="108" t="s">
        <v>526</v>
      </c>
      <c r="K49" s="108" t="s">
        <v>526</v>
      </c>
      <c r="L49" s="108" t="s">
        <v>526</v>
      </c>
      <c r="M49" s="109" t="s">
        <v>526</v>
      </c>
    </row>
    <row r="50" spans="2:13" ht="27.75" customHeight="1" x14ac:dyDescent="0.15">
      <c r="B50" s="1278" t="s">
        <v>40</v>
      </c>
      <c r="C50" s="1279"/>
      <c r="D50" s="112"/>
      <c r="E50" s="1284" t="s">
        <v>41</v>
      </c>
      <c r="F50" s="1284"/>
      <c r="G50" s="1284"/>
      <c r="H50" s="1285"/>
      <c r="I50" s="107">
        <v>3837</v>
      </c>
      <c r="J50" s="108">
        <v>3864</v>
      </c>
      <c r="K50" s="108">
        <v>3517</v>
      </c>
      <c r="L50" s="108">
        <v>3140</v>
      </c>
      <c r="M50" s="109">
        <v>2804</v>
      </c>
    </row>
    <row r="51" spans="2:13" ht="27.75" customHeight="1" x14ac:dyDescent="0.15">
      <c r="B51" s="1280"/>
      <c r="C51" s="1281"/>
      <c r="D51" s="106"/>
      <c r="E51" s="1284" t="s">
        <v>42</v>
      </c>
      <c r="F51" s="1284"/>
      <c r="G51" s="1284"/>
      <c r="H51" s="1285"/>
      <c r="I51" s="107">
        <v>105</v>
      </c>
      <c r="J51" s="108">
        <v>77</v>
      </c>
      <c r="K51" s="108">
        <v>56</v>
      </c>
      <c r="L51" s="108">
        <v>46</v>
      </c>
      <c r="M51" s="109">
        <v>26</v>
      </c>
    </row>
    <row r="52" spans="2:13" ht="27.75" customHeight="1" x14ac:dyDescent="0.15">
      <c r="B52" s="1282"/>
      <c r="C52" s="1283"/>
      <c r="D52" s="106"/>
      <c r="E52" s="1284" t="s">
        <v>43</v>
      </c>
      <c r="F52" s="1284"/>
      <c r="G52" s="1284"/>
      <c r="H52" s="1285"/>
      <c r="I52" s="107">
        <v>6476</v>
      </c>
      <c r="J52" s="108">
        <v>6934</v>
      </c>
      <c r="K52" s="108">
        <v>7162</v>
      </c>
      <c r="L52" s="108">
        <v>7446</v>
      </c>
      <c r="M52" s="109">
        <v>7370</v>
      </c>
    </row>
    <row r="53" spans="2:13" ht="27.75" customHeight="1" thickBot="1" x14ac:dyDescent="0.2">
      <c r="B53" s="1286" t="s">
        <v>44</v>
      </c>
      <c r="C53" s="1287"/>
      <c r="D53" s="113"/>
      <c r="E53" s="1288" t="s">
        <v>45</v>
      </c>
      <c r="F53" s="1288"/>
      <c r="G53" s="1288"/>
      <c r="H53" s="1289"/>
      <c r="I53" s="114">
        <v>-1219</v>
      </c>
      <c r="J53" s="115">
        <v>-313</v>
      </c>
      <c r="K53" s="115">
        <v>-455</v>
      </c>
      <c r="L53" s="115">
        <v>118</v>
      </c>
      <c r="M53" s="116">
        <v>552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cpYBV56a0iCXIU38FVyRhbukltqGGk5+Q10YWIr6u9iaqODSrJmjkN2hy1IEtse8Q798mCQTdkcQTQCeePObg==" saltValue="eCI2E+BkwdlCQ3XY7DYF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2195</v>
      </c>
      <c r="G55" s="128">
        <v>1869</v>
      </c>
      <c r="H55" s="129">
        <v>1570</v>
      </c>
    </row>
    <row r="56" spans="2:8" ht="52.5" customHeight="1" x14ac:dyDescent="0.15">
      <c r="B56" s="130"/>
      <c r="C56" s="1307" t="s">
        <v>49</v>
      </c>
      <c r="D56" s="1307"/>
      <c r="E56" s="1308"/>
      <c r="F56" s="131">
        <v>911</v>
      </c>
      <c r="G56" s="131">
        <v>862</v>
      </c>
      <c r="H56" s="132">
        <v>825</v>
      </c>
    </row>
    <row r="57" spans="2:8" ht="53.25" customHeight="1" x14ac:dyDescent="0.15">
      <c r="B57" s="130"/>
      <c r="C57" s="1309" t="s">
        <v>50</v>
      </c>
      <c r="D57" s="1309"/>
      <c r="E57" s="1310"/>
      <c r="F57" s="133">
        <v>1148</v>
      </c>
      <c r="G57" s="133">
        <v>1349</v>
      </c>
      <c r="H57" s="134">
        <v>1463</v>
      </c>
    </row>
    <row r="58" spans="2:8" ht="45.75" customHeight="1" x14ac:dyDescent="0.15">
      <c r="B58" s="135"/>
      <c r="C58" s="1297" t="s">
        <v>604</v>
      </c>
      <c r="D58" s="1298"/>
      <c r="E58" s="1299"/>
      <c r="F58" s="136">
        <v>730</v>
      </c>
      <c r="G58" s="136">
        <v>930</v>
      </c>
      <c r="H58" s="137">
        <v>1023</v>
      </c>
    </row>
    <row r="59" spans="2:8" ht="45.75" customHeight="1" x14ac:dyDescent="0.15">
      <c r="B59" s="135"/>
      <c r="C59" s="1297" t="s">
        <v>605</v>
      </c>
      <c r="D59" s="1298"/>
      <c r="E59" s="1299"/>
      <c r="F59" s="136">
        <v>202</v>
      </c>
      <c r="G59" s="136">
        <v>202</v>
      </c>
      <c r="H59" s="137">
        <v>202</v>
      </c>
    </row>
    <row r="60" spans="2:8" ht="45.75" customHeight="1" x14ac:dyDescent="0.15">
      <c r="B60" s="135"/>
      <c r="C60" s="1297" t="s">
        <v>606</v>
      </c>
      <c r="D60" s="1298"/>
      <c r="E60" s="1299"/>
      <c r="F60" s="136">
        <v>50</v>
      </c>
      <c r="G60" s="136">
        <v>50</v>
      </c>
      <c r="H60" s="137">
        <v>50</v>
      </c>
    </row>
    <row r="61" spans="2:8" ht="45.75" customHeight="1" x14ac:dyDescent="0.15">
      <c r="B61" s="135"/>
      <c r="C61" s="1297" t="s">
        <v>607</v>
      </c>
      <c r="D61" s="1298"/>
      <c r="E61" s="1299"/>
      <c r="F61" s="136">
        <v>47</v>
      </c>
      <c r="G61" s="136">
        <v>47</v>
      </c>
      <c r="H61" s="137">
        <v>47</v>
      </c>
    </row>
    <row r="62" spans="2:8" ht="45.75" customHeight="1" thickBot="1" x14ac:dyDescent="0.2">
      <c r="B62" s="138"/>
      <c r="C62" s="1300" t="s">
        <v>608</v>
      </c>
      <c r="D62" s="1301"/>
      <c r="E62" s="1302"/>
      <c r="F62" s="139">
        <v>49</v>
      </c>
      <c r="G62" s="139">
        <v>47</v>
      </c>
      <c r="H62" s="140">
        <v>47</v>
      </c>
    </row>
    <row r="63" spans="2:8" ht="52.5" customHeight="1" thickBot="1" x14ac:dyDescent="0.2">
      <c r="B63" s="141"/>
      <c r="C63" s="1303" t="s">
        <v>51</v>
      </c>
      <c r="D63" s="1303"/>
      <c r="E63" s="1304"/>
      <c r="F63" s="142">
        <v>4254</v>
      </c>
      <c r="G63" s="142">
        <v>4079</v>
      </c>
      <c r="H63" s="143">
        <v>3858</v>
      </c>
    </row>
    <row r="64" spans="2:8" ht="15" customHeight="1" x14ac:dyDescent="0.15"/>
  </sheetData>
  <sheetProtection algorithmName="SHA-512" hashValue="cRt4TuxiUfd3IfsIhWF0FDLsgiNTmF/nCrqGXmygAg+X8J3SGQNFGY2OU6+ZeKVifeR7bt7ECh/7gRL4CwUZhA==" saltValue="Qc/F3qKKajmNE3cgwY9h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00AFB-A6D9-4B36-9575-3E67AD2596B7}">
  <sheetPr>
    <pageSetUpPr fitToPage="1"/>
  </sheetPr>
  <dimension ref="A1:WZM160"/>
  <sheetViews>
    <sheetView showGridLines="0" topLeftCell="T1" zoomScaleNormal="100"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613</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568</v>
      </c>
      <c r="BQ50" s="1313"/>
      <c r="BR50" s="1313"/>
      <c r="BS50" s="1313"/>
      <c r="BT50" s="1313"/>
      <c r="BU50" s="1313"/>
      <c r="BV50" s="1313"/>
      <c r="BW50" s="1313"/>
      <c r="BX50" s="1313" t="s">
        <v>569</v>
      </c>
      <c r="BY50" s="1313"/>
      <c r="BZ50" s="1313"/>
      <c r="CA50" s="1313"/>
      <c r="CB50" s="1313"/>
      <c r="CC50" s="1313"/>
      <c r="CD50" s="1313"/>
      <c r="CE50" s="1313"/>
      <c r="CF50" s="1313" t="s">
        <v>570</v>
      </c>
      <c r="CG50" s="1313"/>
      <c r="CH50" s="1313"/>
      <c r="CI50" s="1313"/>
      <c r="CJ50" s="1313"/>
      <c r="CK50" s="1313"/>
      <c r="CL50" s="1313"/>
      <c r="CM50" s="1313"/>
      <c r="CN50" s="1313" t="s">
        <v>571</v>
      </c>
      <c r="CO50" s="1313"/>
      <c r="CP50" s="1313"/>
      <c r="CQ50" s="1313"/>
      <c r="CR50" s="1313"/>
      <c r="CS50" s="1313"/>
      <c r="CT50" s="1313"/>
      <c r="CU50" s="1313"/>
      <c r="CV50" s="1313" t="s">
        <v>572</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612</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4.0999999999999996</v>
      </c>
      <c r="CO51" s="1311"/>
      <c r="CP51" s="1311"/>
      <c r="CQ51" s="1311"/>
      <c r="CR51" s="1311"/>
      <c r="CS51" s="1311"/>
      <c r="CT51" s="1311"/>
      <c r="CU51" s="1311"/>
      <c r="CV51" s="1311">
        <v>18.2</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61.9</v>
      </c>
      <c r="BQ53" s="1311"/>
      <c r="BR53" s="1311"/>
      <c r="BS53" s="1311"/>
      <c r="BT53" s="1311"/>
      <c r="BU53" s="1311"/>
      <c r="BV53" s="1311"/>
      <c r="BW53" s="1311"/>
      <c r="BX53" s="1311">
        <v>60.6</v>
      </c>
      <c r="BY53" s="1311"/>
      <c r="BZ53" s="1311"/>
      <c r="CA53" s="1311"/>
      <c r="CB53" s="1311"/>
      <c r="CC53" s="1311"/>
      <c r="CD53" s="1311"/>
      <c r="CE53" s="1311"/>
      <c r="CF53" s="1311">
        <v>62.1</v>
      </c>
      <c r="CG53" s="1311"/>
      <c r="CH53" s="1311"/>
      <c r="CI53" s="1311"/>
      <c r="CJ53" s="1311"/>
      <c r="CK53" s="1311"/>
      <c r="CL53" s="1311"/>
      <c r="CM53" s="1311"/>
      <c r="CN53" s="1311">
        <v>63.3</v>
      </c>
      <c r="CO53" s="1311"/>
      <c r="CP53" s="1311"/>
      <c r="CQ53" s="1311"/>
      <c r="CR53" s="1311"/>
      <c r="CS53" s="1311"/>
      <c r="CT53" s="1311"/>
      <c r="CU53" s="1311"/>
      <c r="CV53" s="1311">
        <v>64.599999999999994</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611</v>
      </c>
      <c r="AO55" s="1313"/>
      <c r="AP55" s="1313"/>
      <c r="AQ55" s="1313"/>
      <c r="AR55" s="1313"/>
      <c r="AS55" s="1313"/>
      <c r="AT55" s="1313"/>
      <c r="AU55" s="1313"/>
      <c r="AV55" s="1313"/>
      <c r="AW55" s="1313"/>
      <c r="AX55" s="1313"/>
      <c r="AY55" s="1313"/>
      <c r="AZ55" s="1313"/>
      <c r="BA55" s="1313"/>
      <c r="BB55" s="1314" t="s">
        <v>610</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616</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615</v>
      </c>
    </row>
    <row r="64" spans="1:109" ht="13.5" x14ac:dyDescent="0.15">
      <c r="B64" s="389"/>
      <c r="G64" s="405"/>
      <c r="I64" s="407"/>
      <c r="J64" s="407"/>
      <c r="K64" s="407"/>
      <c r="L64" s="407"/>
      <c r="M64" s="407"/>
      <c r="N64" s="406"/>
      <c r="AM64" s="405"/>
      <c r="AN64" s="405" t="s">
        <v>614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613</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568</v>
      </c>
      <c r="BQ72" s="1313"/>
      <c r="BR72" s="1313"/>
      <c r="BS72" s="1313"/>
      <c r="BT72" s="1313"/>
      <c r="BU72" s="1313"/>
      <c r="BV72" s="1313"/>
      <c r="BW72" s="1313"/>
      <c r="BX72" s="1313" t="s">
        <v>569</v>
      </c>
      <c r="BY72" s="1313"/>
      <c r="BZ72" s="1313"/>
      <c r="CA72" s="1313"/>
      <c r="CB72" s="1313"/>
      <c r="CC72" s="1313"/>
      <c r="CD72" s="1313"/>
      <c r="CE72" s="1313"/>
      <c r="CF72" s="1313" t="s">
        <v>570</v>
      </c>
      <c r="CG72" s="1313"/>
      <c r="CH72" s="1313"/>
      <c r="CI72" s="1313"/>
      <c r="CJ72" s="1313"/>
      <c r="CK72" s="1313"/>
      <c r="CL72" s="1313"/>
      <c r="CM72" s="1313"/>
      <c r="CN72" s="1313" t="s">
        <v>571</v>
      </c>
      <c r="CO72" s="1313"/>
      <c r="CP72" s="1313"/>
      <c r="CQ72" s="1313"/>
      <c r="CR72" s="1313"/>
      <c r="CS72" s="1313"/>
      <c r="CT72" s="1313"/>
      <c r="CU72" s="1313"/>
      <c r="CV72" s="1313" t="s">
        <v>572</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612</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4.0999999999999996</v>
      </c>
      <c r="CO73" s="1311"/>
      <c r="CP73" s="1311"/>
      <c r="CQ73" s="1311"/>
      <c r="CR73" s="1311"/>
      <c r="CS73" s="1311"/>
      <c r="CT73" s="1311"/>
      <c r="CU73" s="1311"/>
      <c r="CV73" s="1311">
        <v>18.2</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5.0999999999999996</v>
      </c>
      <c r="BQ75" s="1311"/>
      <c r="BR75" s="1311"/>
      <c r="BS75" s="1311"/>
      <c r="BT75" s="1311"/>
      <c r="BU75" s="1311"/>
      <c r="BV75" s="1311"/>
      <c r="BW75" s="1311"/>
      <c r="BX75" s="1311">
        <v>4.7</v>
      </c>
      <c r="BY75" s="1311"/>
      <c r="BZ75" s="1311"/>
      <c r="CA75" s="1311"/>
      <c r="CB75" s="1311"/>
      <c r="CC75" s="1311"/>
      <c r="CD75" s="1311"/>
      <c r="CE75" s="1311"/>
      <c r="CF75" s="1311">
        <v>5</v>
      </c>
      <c r="CG75" s="1311"/>
      <c r="CH75" s="1311"/>
      <c r="CI75" s="1311"/>
      <c r="CJ75" s="1311"/>
      <c r="CK75" s="1311"/>
      <c r="CL75" s="1311"/>
      <c r="CM75" s="1311"/>
      <c r="CN75" s="1311">
        <v>5.6</v>
      </c>
      <c r="CO75" s="1311"/>
      <c r="CP75" s="1311"/>
      <c r="CQ75" s="1311"/>
      <c r="CR75" s="1311"/>
      <c r="CS75" s="1311"/>
      <c r="CT75" s="1311"/>
      <c r="CU75" s="1311"/>
      <c r="CV75" s="1311">
        <v>6.1</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611</v>
      </c>
      <c r="AO77" s="1313"/>
      <c r="AP77" s="1313"/>
      <c r="AQ77" s="1313"/>
      <c r="AR77" s="1313"/>
      <c r="AS77" s="1313"/>
      <c r="AT77" s="1313"/>
      <c r="AU77" s="1313"/>
      <c r="AV77" s="1313"/>
      <c r="AW77" s="1313"/>
      <c r="AX77" s="1313"/>
      <c r="AY77" s="1313"/>
      <c r="AZ77" s="1313"/>
      <c r="BA77" s="1313"/>
      <c r="BB77" s="1314" t="s">
        <v>610</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609</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U17w6Sax6YYGmg+j/qRm8xl+qllSuPxrC/ahJznKofkijSMffmlff84OYDMnkMo8v+in7RyIFT8BIVwmYjfsw==" saltValue="1fvU8hRy46nS2eX503Mu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287E-F681-4005-9237-DE6D319C6D0C}">
  <sheetPr>
    <pageSetUpPr fitToPage="1"/>
  </sheetPr>
  <dimension ref="A1:DR125"/>
  <sheetViews>
    <sheetView showGridLines="0" tabSelected="1" topLeftCell="A19" zoomScaleNormal="100" zoomScaleSheetLayoutView="70" workbookViewId="0">
      <selection activeCell="AE113" sqref="AE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2SPuHAvXpT9bg8OssmIJBcAfMa0p9JKo+O0C7l65HLkZ+NKOWSozlw6p2awcHMqIt0swIDX74ZzhmkCFfVij2w==" saltValue="NtZt8eUFx5+kr9qsBCl6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D1AD6-6904-49D7-A028-7E376345C51A}">
  <sheetPr>
    <pageSetUpPr fitToPage="1"/>
  </sheetPr>
  <dimension ref="A1:DR125"/>
  <sheetViews>
    <sheetView showGridLines="0" topLeftCell="AD7" zoomScaleNormal="100" zoomScaleSheetLayoutView="55" workbookViewId="0">
      <selection activeCell="AF112" sqref="AF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U3ZCOv4R7n9+eEjPksoSM/szDAxVZaOXpG5/KZundYeevoT9wc/bl1srOh31xfXKR3owfkAc9JACUKgh1LYvpg==" saltValue="NyL6le+OLwKLJRHpOdOh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239392</v>
      </c>
      <c r="E3" s="162"/>
      <c r="F3" s="163">
        <v>119882</v>
      </c>
      <c r="G3" s="164"/>
      <c r="H3" s="165"/>
    </row>
    <row r="4" spans="1:8" x14ac:dyDescent="0.15">
      <c r="A4" s="166"/>
      <c r="B4" s="167"/>
      <c r="C4" s="168"/>
      <c r="D4" s="169">
        <v>39782</v>
      </c>
      <c r="E4" s="170"/>
      <c r="F4" s="171">
        <v>66481</v>
      </c>
      <c r="G4" s="172"/>
      <c r="H4" s="173"/>
    </row>
    <row r="5" spans="1:8" x14ac:dyDescent="0.15">
      <c r="A5" s="154" t="s">
        <v>560</v>
      </c>
      <c r="B5" s="159"/>
      <c r="C5" s="160"/>
      <c r="D5" s="161">
        <v>165885</v>
      </c>
      <c r="E5" s="162"/>
      <c r="F5" s="163">
        <v>116162</v>
      </c>
      <c r="G5" s="164"/>
      <c r="H5" s="165"/>
    </row>
    <row r="6" spans="1:8" x14ac:dyDescent="0.15">
      <c r="A6" s="166"/>
      <c r="B6" s="167"/>
      <c r="C6" s="168"/>
      <c r="D6" s="169">
        <v>61663</v>
      </c>
      <c r="E6" s="170"/>
      <c r="F6" s="171">
        <v>61562</v>
      </c>
      <c r="G6" s="172"/>
      <c r="H6" s="173"/>
    </row>
    <row r="7" spans="1:8" x14ac:dyDescent="0.15">
      <c r="A7" s="154" t="s">
        <v>561</v>
      </c>
      <c r="B7" s="159"/>
      <c r="C7" s="160"/>
      <c r="D7" s="161">
        <v>155915</v>
      </c>
      <c r="E7" s="162"/>
      <c r="F7" s="163">
        <v>121449</v>
      </c>
      <c r="G7" s="164"/>
      <c r="H7" s="165"/>
    </row>
    <row r="8" spans="1:8" x14ac:dyDescent="0.15">
      <c r="A8" s="166"/>
      <c r="B8" s="167"/>
      <c r="C8" s="168"/>
      <c r="D8" s="169">
        <v>54507</v>
      </c>
      <c r="E8" s="170"/>
      <c r="F8" s="171">
        <v>62922</v>
      </c>
      <c r="G8" s="172"/>
      <c r="H8" s="173"/>
    </row>
    <row r="9" spans="1:8" x14ac:dyDescent="0.15">
      <c r="A9" s="154" t="s">
        <v>562</v>
      </c>
      <c r="B9" s="159"/>
      <c r="C9" s="160"/>
      <c r="D9" s="161">
        <v>177119</v>
      </c>
      <c r="E9" s="162"/>
      <c r="F9" s="163">
        <v>145139</v>
      </c>
      <c r="G9" s="164"/>
      <c r="H9" s="165"/>
    </row>
    <row r="10" spans="1:8" x14ac:dyDescent="0.15">
      <c r="A10" s="166"/>
      <c r="B10" s="167"/>
      <c r="C10" s="168"/>
      <c r="D10" s="169">
        <v>69380</v>
      </c>
      <c r="E10" s="170"/>
      <c r="F10" s="171">
        <v>83762</v>
      </c>
      <c r="G10" s="172"/>
      <c r="H10" s="173"/>
    </row>
    <row r="11" spans="1:8" x14ac:dyDescent="0.15">
      <c r="A11" s="154" t="s">
        <v>563</v>
      </c>
      <c r="B11" s="159"/>
      <c r="C11" s="160"/>
      <c r="D11" s="161">
        <v>139665</v>
      </c>
      <c r="E11" s="162"/>
      <c r="F11" s="163">
        <v>125391</v>
      </c>
      <c r="G11" s="164"/>
      <c r="H11" s="165"/>
    </row>
    <row r="12" spans="1:8" x14ac:dyDescent="0.15">
      <c r="A12" s="166"/>
      <c r="B12" s="167"/>
      <c r="C12" s="174"/>
      <c r="D12" s="169">
        <v>49937</v>
      </c>
      <c r="E12" s="170"/>
      <c r="F12" s="171">
        <v>68516</v>
      </c>
      <c r="G12" s="172"/>
      <c r="H12" s="173"/>
    </row>
    <row r="13" spans="1:8" x14ac:dyDescent="0.15">
      <c r="A13" s="154"/>
      <c r="B13" s="159"/>
      <c r="C13" s="175"/>
      <c r="D13" s="176">
        <v>175595</v>
      </c>
      <c r="E13" s="177"/>
      <c r="F13" s="178">
        <v>125605</v>
      </c>
      <c r="G13" s="179"/>
      <c r="H13" s="165"/>
    </row>
    <row r="14" spans="1:8" x14ac:dyDescent="0.15">
      <c r="A14" s="166"/>
      <c r="B14" s="167"/>
      <c r="C14" s="168"/>
      <c r="D14" s="169">
        <v>55054</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6.49</v>
      </c>
      <c r="C19" s="180">
        <f>ROUND(VALUE(SUBSTITUTE(実質収支比率等に係る経年分析!G$48,"▲","-")),2)</f>
        <v>4.99</v>
      </c>
      <c r="D19" s="180">
        <f>ROUND(VALUE(SUBSTITUTE(実質収支比率等に係る経年分析!H$48,"▲","-")),2)</f>
        <v>6.13</v>
      </c>
      <c r="E19" s="180">
        <f>ROUND(VALUE(SUBSTITUTE(実質収支比率等に係る経年分析!I$48,"▲","-")),2)</f>
        <v>7.26</v>
      </c>
      <c r="F19" s="180">
        <f>ROUND(VALUE(SUBSTITUTE(実質収支比率等に係る経年分析!J$48,"▲","-")),2)</f>
        <v>8.07</v>
      </c>
    </row>
    <row r="20" spans="1:11" x14ac:dyDescent="0.15">
      <c r="A20" s="180" t="s">
        <v>55</v>
      </c>
      <c r="B20" s="180">
        <f>ROUND(VALUE(SUBSTITUTE(実質収支比率等に係る経年分析!F$47,"▲","-")),2)</f>
        <v>67.63</v>
      </c>
      <c r="C20" s="180">
        <f>ROUND(VALUE(SUBSTITUTE(実質収支比率等に係る経年分析!G$47,"▲","-")),2)</f>
        <v>70.599999999999994</v>
      </c>
      <c r="D20" s="180">
        <f>ROUND(VALUE(SUBSTITUTE(実質収支比率等に係る経年分析!H$47,"▲","-")),2)</f>
        <v>63.18</v>
      </c>
      <c r="E20" s="180">
        <f>ROUND(VALUE(SUBSTITUTE(実質収支比率等に係る経年分析!I$47,"▲","-")),2)</f>
        <v>53.18</v>
      </c>
      <c r="F20" s="180">
        <f>ROUND(VALUE(SUBSTITUTE(実質収支比率等に係る経年分析!J$47,"▲","-")),2)</f>
        <v>42.43</v>
      </c>
    </row>
    <row r="21" spans="1:11" x14ac:dyDescent="0.15">
      <c r="A21" s="180" t="s">
        <v>56</v>
      </c>
      <c r="B21" s="180">
        <f>IF(ISNUMBER(VALUE(SUBSTITUTE(実質収支比率等に係る経年分析!F$49,"▲","-"))),ROUND(VALUE(SUBSTITUTE(実質収支比率等に係る経年分析!F$49,"▲","-")),2),NA())</f>
        <v>2.35</v>
      </c>
      <c r="C21" s="180">
        <f>IF(ISNUMBER(VALUE(SUBSTITUTE(実質収支比率等に係る経年分析!G$49,"▲","-"))),ROUND(VALUE(SUBSTITUTE(実質収支比率等に係る経年分析!G$49,"▲","-")),2),NA())</f>
        <v>-1.48</v>
      </c>
      <c r="D21" s="180">
        <f>IF(ISNUMBER(VALUE(SUBSTITUTE(実質収支比率等に係る経年分析!H$49,"▲","-"))),ROUND(VALUE(SUBSTITUTE(実質収支比率等に係る経年分析!H$49,"▲","-")),2),NA())</f>
        <v>-7.15</v>
      </c>
      <c r="E21" s="180">
        <f>IF(ISNUMBER(VALUE(SUBSTITUTE(実質収支比率等に係る経年分析!I$49,"▲","-"))),ROUND(VALUE(SUBSTITUTE(実質収支比率等に係る経年分析!I$49,"▲","-")),2),NA())</f>
        <v>-8.09</v>
      </c>
      <c r="F21" s="180">
        <f>IF(ISNUMBER(VALUE(SUBSTITUTE(実質収支比率等に係る経年分析!J$49,"▲","-"))),ROUND(VALUE(SUBSTITUTE(実質収支比率等に係る経年分析!J$49,"▲","-")),2),NA())</f>
        <v>-6.89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美波町公共下水道事業特別会計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x14ac:dyDescent="0.15">
      <c r="A30" s="181" t="str">
        <f>IF(連結実質赤字比率に係る赤字・黒字の構成分析!C$40="",NA(),連結実質赤字比率に係る赤字・黒字の構成分析!C$40)</f>
        <v>美波町国民健康保険診療所特別会計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美波町簡易水道事業特別会計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1.1100000000000001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x14ac:dyDescent="0.15">
      <c r="A32" s="181" t="str">
        <f>IF(連結実質赤字比率に係る赤字・黒字の構成分析!C$38="",NA(),連結実質赤字比率に係る赤字・黒字の構成分析!C$38)</f>
        <v>美波町育英奨学金貸付事業特別会計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美波町介護保険事業特別会計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2.77</v>
      </c>
    </row>
    <row r="34" spans="1:16" x14ac:dyDescent="0.15">
      <c r="A34" s="181" t="str">
        <f>IF(連結実質赤字比率に係る赤字・黒字の構成分析!C$36="",NA(),連結実質赤字比率に係る赤字・黒字の構成分析!C$36)</f>
        <v>美波町水道事業会計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7.63</v>
      </c>
    </row>
    <row r="36" spans="1:16" x14ac:dyDescent="0.15">
      <c r="A36" s="181" t="str">
        <f>IF(連結実質赤字比率に係る赤字・黒字の構成分析!C$34="",NA(),連結実質赤字比率に係る赤字・黒字の構成分析!C$34)</f>
        <v>美波町病院事業会計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617</v>
      </c>
      <c r="E42" s="182"/>
      <c r="F42" s="182"/>
      <c r="G42" s="182">
        <f>'実質公債費比率（分子）の構造'!L$52</f>
        <v>592</v>
      </c>
      <c r="H42" s="182"/>
      <c r="I42" s="182"/>
      <c r="J42" s="182">
        <f>'実質公債費比率（分子）の構造'!M$52</f>
        <v>611</v>
      </c>
      <c r="K42" s="182"/>
      <c r="L42" s="182"/>
      <c r="M42" s="182">
        <f>'実質公債費比率（分子）の構造'!N$52</f>
        <v>676</v>
      </c>
      <c r="N42" s="182"/>
      <c r="O42" s="182"/>
      <c r="P42" s="182">
        <f>'実質公債費比率（分子）の構造'!O$52</f>
        <v>712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v>
      </c>
      <c r="C45" s="182"/>
      <c r="D45" s="182"/>
      <c r="E45" s="182">
        <f>'実質公債費比率（分子）の構造'!L$49</f>
        <v>12</v>
      </c>
      <c r="F45" s="182"/>
      <c r="G45" s="182"/>
      <c r="H45" s="182">
        <f>'実質公債費比率（分子）の構造'!M$49</f>
        <v>8</v>
      </c>
      <c r="I45" s="182"/>
      <c r="J45" s="182"/>
      <c r="K45" s="182">
        <f>'実質公債費比率（分子）の構造'!N$49</f>
        <v>9</v>
      </c>
      <c r="L45" s="182"/>
      <c r="M45" s="182"/>
      <c r="N45" s="182">
        <f>'実質公債費比率（分子）の構造'!O$49</f>
        <v>9</v>
      </c>
      <c r="O45" s="182"/>
      <c r="P45" s="182"/>
    </row>
    <row r="46" spans="1:16" x14ac:dyDescent="0.15">
      <c r="A46" s="182" t="s">
        <v>67</v>
      </c>
      <c r="B46" s="182">
        <f>'実質公債費比率（分子）の構造'!K$48</f>
        <v>94</v>
      </c>
      <c r="C46" s="182"/>
      <c r="D46" s="182"/>
      <c r="E46" s="182">
        <f>'実質公債費比率（分子）の構造'!L$48</f>
        <v>92</v>
      </c>
      <c r="F46" s="182"/>
      <c r="G46" s="182"/>
      <c r="H46" s="182">
        <f>'実質公債費比率（分子）の構造'!M$48</f>
        <v>101</v>
      </c>
      <c r="I46" s="182"/>
      <c r="J46" s="182"/>
      <c r="K46" s="182">
        <f>'実質公債費比率（分子）の構造'!N$48</f>
        <v>117</v>
      </c>
      <c r="L46" s="182"/>
      <c r="M46" s="182"/>
      <c r="N46" s="182">
        <f>'実質公債費比率（分子）の構造'!O$48</f>
        <v>126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658</v>
      </c>
      <c r="C49" s="182"/>
      <c r="D49" s="182"/>
      <c r="E49" s="182">
        <f>'実質公債費比率（分子）の構造'!L$45</f>
        <v>629</v>
      </c>
      <c r="F49" s="182"/>
      <c r="G49" s="182"/>
      <c r="H49" s="182">
        <f>'実質公債費比率（分子）の構造'!M$45</f>
        <v>661</v>
      </c>
      <c r="I49" s="182"/>
      <c r="J49" s="182"/>
      <c r="K49" s="182">
        <f>'実質公債費比率（分子）の構造'!N$45</f>
        <v>737</v>
      </c>
      <c r="L49" s="182"/>
      <c r="M49" s="182"/>
      <c r="N49" s="182">
        <f>'実質公債費比率（分子）の構造'!O$45</f>
        <v>768</v>
      </c>
      <c r="O49" s="182"/>
      <c r="P49" s="182"/>
    </row>
    <row r="50" spans="1:16" x14ac:dyDescent="0.15">
      <c r="A50" s="182" t="s">
        <v>71</v>
      </c>
      <c r="B50" s="182" t="e">
        <f>NA()</f>
        <v>#N/A</v>
      </c>
      <c r="C50" s="182">
        <f>IF(ISNUMBER('実質公債費比率（分子）の構造'!K$53),'実質公債費比率（分子）の構造'!K$53,NA())</f>
        <v>147</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159</v>
      </c>
      <c r="J50" s="182" t="e">
        <f>NA()</f>
        <v>#N/A</v>
      </c>
      <c r="K50" s="182" t="e">
        <f>NA()</f>
        <v>#N/A</v>
      </c>
      <c r="L50" s="182">
        <f>IF(ISNUMBER('実質公債費比率（分子）の構造'!N$53),'実質公債費比率（分子）の構造'!N$53,NA())</f>
        <v>187</v>
      </c>
      <c r="M50" s="182" t="e">
        <f>NA()</f>
        <v>#N/A</v>
      </c>
      <c r="N50" s="182" t="e">
        <f>NA()</f>
        <v>#N/A</v>
      </c>
      <c r="O50" s="182">
        <f>IF(ISNUMBER('実質公債費比率（分子）の構造'!O$53),'実質公債費比率（分子）の構造'!O$53,NA())</f>
        <v>191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6476</v>
      </c>
      <c r="E56" s="181"/>
      <c r="F56" s="181"/>
      <c r="G56" s="181">
        <f>'将来負担比率（分子）の構造'!J$52</f>
        <v>6934</v>
      </c>
      <c r="H56" s="181"/>
      <c r="I56" s="181"/>
      <c r="J56" s="181">
        <f>'将来負担比率（分子）の構造'!K$52</f>
        <v>7162</v>
      </c>
      <c r="K56" s="181"/>
      <c r="L56" s="181"/>
      <c r="M56" s="181">
        <f>'将来負担比率（分子）の構造'!L$52</f>
        <v>7446</v>
      </c>
      <c r="N56" s="181"/>
      <c r="O56" s="181"/>
      <c r="P56" s="181">
        <f>'将来負担比率（分子）の構造'!M$52</f>
        <v>7370</v>
      </c>
    </row>
    <row r="57" spans="1:16" x14ac:dyDescent="0.15">
      <c r="A57" s="181" t="s">
        <v>42</v>
      </c>
      <c r="B57" s="181"/>
      <c r="C57" s="181"/>
      <c r="D57" s="181">
        <f>'将来負担比率（分子）の構造'!I$51</f>
        <v>105</v>
      </c>
      <c r="E57" s="181"/>
      <c r="F57" s="181"/>
      <c r="G57" s="181">
        <f>'将来負担比率（分子）の構造'!J$51</f>
        <v>77</v>
      </c>
      <c r="H57" s="181"/>
      <c r="I57" s="181"/>
      <c r="J57" s="181">
        <f>'将来負担比率（分子）の構造'!K$51</f>
        <v>56</v>
      </c>
      <c r="K57" s="181"/>
      <c r="L57" s="181"/>
      <c r="M57" s="181">
        <f>'将来負担比率（分子）の構造'!L$51</f>
        <v>46</v>
      </c>
      <c r="N57" s="181"/>
      <c r="O57" s="181"/>
      <c r="P57" s="181">
        <f>'将来負担比率（分子）の構造'!M$51</f>
        <v>26</v>
      </c>
    </row>
    <row r="58" spans="1:16" x14ac:dyDescent="0.15">
      <c r="A58" s="181" t="s">
        <v>41</v>
      </c>
      <c r="B58" s="181"/>
      <c r="C58" s="181"/>
      <c r="D58" s="181">
        <f>'将来負担比率（分子）の構造'!I$50</f>
        <v>3837</v>
      </c>
      <c r="E58" s="181"/>
      <c r="F58" s="181"/>
      <c r="G58" s="181">
        <f>'将来負担比率（分子）の構造'!J$50</f>
        <v>3864</v>
      </c>
      <c r="H58" s="181"/>
      <c r="I58" s="181"/>
      <c r="J58" s="181">
        <f>'将来負担比率（分子）の構造'!K$50</f>
        <v>3517</v>
      </c>
      <c r="K58" s="181"/>
      <c r="L58" s="181"/>
      <c r="M58" s="181">
        <f>'将来負担比率（分子）の構造'!L$50</f>
        <v>3140</v>
      </c>
      <c r="N58" s="181"/>
      <c r="O58" s="181"/>
      <c r="P58" s="181">
        <f>'将来負担比率（分子）の構造'!M$50</f>
        <v>2804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814</v>
      </c>
      <c r="C62" s="181"/>
      <c r="D62" s="181"/>
      <c r="E62" s="181">
        <f>'将来負担比率（分子）の構造'!J$45</f>
        <v>967</v>
      </c>
      <c r="F62" s="181"/>
      <c r="G62" s="181"/>
      <c r="H62" s="181">
        <f>'将来負担比率（分子）の構造'!K$45</f>
        <v>701</v>
      </c>
      <c r="I62" s="181"/>
      <c r="J62" s="181"/>
      <c r="K62" s="181">
        <f>'将来負担比率（分子）の構造'!L$45</f>
        <v>689</v>
      </c>
      <c r="L62" s="181"/>
      <c r="M62" s="181"/>
      <c r="N62" s="181">
        <f>'将来負担比率（分子）の構造'!M$45</f>
        <v>635</v>
      </c>
      <c r="O62" s="181"/>
      <c r="P62" s="181"/>
    </row>
    <row r="63" spans="1:16" x14ac:dyDescent="0.15">
      <c r="A63" s="181" t="s">
        <v>34</v>
      </c>
      <c r="B63" s="181">
        <f>'将来負担比率（分子）の構造'!I$44</f>
        <v>28</v>
      </c>
      <c r="C63" s="181"/>
      <c r="D63" s="181"/>
      <c r="E63" s="181">
        <f>'将来負担比率（分子）の構造'!J$44</f>
        <v>20</v>
      </c>
      <c r="F63" s="181"/>
      <c r="G63" s="181"/>
      <c r="H63" s="181">
        <f>'将来負担比率（分子）の構造'!K$44</f>
        <v>14</v>
      </c>
      <c r="I63" s="181"/>
      <c r="J63" s="181"/>
      <c r="K63" s="181">
        <f>'将来負担比率（分子）の構造'!L$44</f>
        <v>7</v>
      </c>
      <c r="L63" s="181"/>
      <c r="M63" s="181"/>
      <c r="N63" s="181">
        <f>'将来負担比率（分子）の構造'!M$44</f>
        <v>0</v>
      </c>
      <c r="O63" s="181"/>
      <c r="P63" s="181"/>
    </row>
    <row r="64" spans="1:16" x14ac:dyDescent="0.15">
      <c r="A64" s="181" t="s">
        <v>33</v>
      </c>
      <c r="B64" s="181">
        <f>'将来負担比率（分子）の構造'!I$43</f>
        <v>1417</v>
      </c>
      <c r="C64" s="181"/>
      <c r="D64" s="181"/>
      <c r="E64" s="181">
        <f>'将来負担比率（分子）の構造'!J$43</f>
        <v>2012</v>
      </c>
      <c r="F64" s="181"/>
      <c r="G64" s="181"/>
      <c r="H64" s="181">
        <f>'将来負担比率（分子）の構造'!K$43</f>
        <v>1611</v>
      </c>
      <c r="I64" s="181"/>
      <c r="J64" s="181"/>
      <c r="K64" s="181">
        <f>'将来負担比率（分子）の構造'!L$43</f>
        <v>1766</v>
      </c>
      <c r="L64" s="181"/>
      <c r="M64" s="181"/>
      <c r="N64" s="181">
        <f>'将来負担比率（分子）の構造'!M$43</f>
        <v>1938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6941</v>
      </c>
      <c r="C66" s="181"/>
      <c r="D66" s="181"/>
      <c r="E66" s="181">
        <f>'将来負担比率（分子）の構造'!J$41</f>
        <v>7563</v>
      </c>
      <c r="F66" s="181"/>
      <c r="G66" s="181"/>
      <c r="H66" s="181">
        <f>'将来負担比率（分子）の構造'!K$41</f>
        <v>7953</v>
      </c>
      <c r="I66" s="181"/>
      <c r="J66" s="181"/>
      <c r="K66" s="181">
        <f>'将来負担比率（分子）の構造'!L$41</f>
        <v>8287</v>
      </c>
      <c r="L66" s="181"/>
      <c r="M66" s="181"/>
      <c r="N66" s="181">
        <f>'将来負担比率（分子）の構造'!M$41</f>
        <v>8179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118</v>
      </c>
      <c r="M67" s="181" t="e">
        <f>NA()</f>
        <v>#N/A</v>
      </c>
      <c r="N67" s="181" t="e">
        <f>NA()</f>
        <v>#N/A</v>
      </c>
      <c r="O67" s="181">
        <f>IF(ISNUMBER('将来負担比率（分子）の構造'!M$53), IF('将来負担比率（分子）の構造'!M$53 &lt; 0, 0, '将来負担比率（分子）の構造'!M$53), NA())</f>
        <v>552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2195</v>
      </c>
      <c r="C72" s="185">
        <f>基金残高に係る経年分析!G55</f>
        <v>1869</v>
      </c>
      <c r="D72" s="185">
        <f>基金残高に係る経年分析!H55</f>
        <v>1570</v>
      </c>
    </row>
    <row r="73" spans="1:16" x14ac:dyDescent="0.15">
      <c r="A73" s="184" t="s">
        <v>78</v>
      </c>
      <c r="B73" s="185">
        <f>基金残高に係る経年分析!F56</f>
        <v>911</v>
      </c>
      <c r="C73" s="185">
        <f>基金残高に係る経年分析!G56</f>
        <v>862</v>
      </c>
      <c r="D73" s="185">
        <f>基金残高に係る経年分析!H56</f>
        <v>825</v>
      </c>
    </row>
    <row r="74" spans="1:16" x14ac:dyDescent="0.15">
      <c r="A74" s="184" t="s">
        <v>79</v>
      </c>
      <c r="B74" s="185">
        <f>基金残高に係る経年分析!F57</f>
        <v>1148</v>
      </c>
      <c r="C74" s="185">
        <f>基金残高に係る経年分析!G57</f>
        <v>1349</v>
      </c>
      <c r="D74" s="185">
        <f>基金残高に係る経年分析!H57</f>
        <v>1463</v>
      </c>
    </row>
  </sheetData>
  <sheetProtection algorithmName="SHA-512" hashValue="wzYxRARyetZZ69hWUc75R12ToeOn1fTX7wS7xWHNysq2fL/lZzI37PsusuGp3Dj1W1AoIouoOY5fCqiXCRwerQ==" saltValue="koC0ADAk+DRumXZGBnSk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227</v>
      </c>
      <c r="C5" s="749"/>
      <c r="D5" s="749"/>
      <c r="E5" s="749"/>
      <c r="F5" s="749"/>
      <c r="G5" s="749"/>
      <c r="H5" s="749"/>
      <c r="I5" s="749"/>
      <c r="J5" s="749"/>
      <c r="K5" s="749"/>
      <c r="L5" s="749"/>
      <c r="M5" s="749"/>
      <c r="N5" s="749"/>
      <c r="O5" s="749"/>
      <c r="P5" s="749"/>
      <c r="Q5" s="750"/>
      <c r="R5" s="735">
        <v>492047</v>
      </c>
      <c r="S5" s="736"/>
      <c r="T5" s="736"/>
      <c r="U5" s="736"/>
      <c r="V5" s="736"/>
      <c r="W5" s="736"/>
      <c r="X5" s="736"/>
      <c r="Y5" s="779"/>
      <c r="Z5" s="797">
        <v>6.7</v>
      </c>
      <c r="AA5" s="797"/>
      <c r="AB5" s="797"/>
      <c r="AC5" s="797"/>
      <c r="AD5" s="798">
        <v>492047</v>
      </c>
      <c r="AE5" s="798"/>
      <c r="AF5" s="798"/>
      <c r="AG5" s="798"/>
      <c r="AH5" s="798"/>
      <c r="AI5" s="798"/>
      <c r="AJ5" s="798"/>
      <c r="AK5" s="798"/>
      <c r="AL5" s="780">
        <v>13.7</v>
      </c>
      <c r="AM5" s="753"/>
      <c r="AN5" s="753"/>
      <c r="AO5" s="781"/>
      <c r="AP5" s="748" t="s">
        <v>228</v>
      </c>
      <c r="AQ5" s="749"/>
      <c r="AR5" s="749"/>
      <c r="AS5" s="749"/>
      <c r="AT5" s="749"/>
      <c r="AU5" s="749"/>
      <c r="AV5" s="749"/>
      <c r="AW5" s="749"/>
      <c r="AX5" s="749"/>
      <c r="AY5" s="749"/>
      <c r="AZ5" s="749"/>
      <c r="BA5" s="749"/>
      <c r="BB5" s="749"/>
      <c r="BC5" s="749"/>
      <c r="BD5" s="749"/>
      <c r="BE5" s="749"/>
      <c r="BF5" s="750"/>
      <c r="BG5" s="680">
        <v>492047</v>
      </c>
      <c r="BH5" s="681"/>
      <c r="BI5" s="681"/>
      <c r="BJ5" s="681"/>
      <c r="BK5" s="681"/>
      <c r="BL5" s="681"/>
      <c r="BM5" s="681"/>
      <c r="BN5" s="682"/>
      <c r="BO5" s="713">
        <v>100</v>
      </c>
      <c r="BP5" s="713"/>
      <c r="BQ5" s="713"/>
      <c r="BR5" s="713"/>
      <c r="BS5" s="714" t="s">
        <v>229</v>
      </c>
      <c r="BT5" s="714"/>
      <c r="BU5" s="714"/>
      <c r="BV5" s="714"/>
      <c r="BW5" s="714"/>
      <c r="BX5" s="714"/>
      <c r="BY5" s="714"/>
      <c r="BZ5" s="714"/>
      <c r="CA5" s="714"/>
      <c r="CB5" s="768"/>
      <c r="CD5" s="784" t="s">
        <v>223</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221</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58911</v>
      </c>
      <c r="S6" s="681"/>
      <c r="T6" s="681"/>
      <c r="U6" s="681"/>
      <c r="V6" s="681"/>
      <c r="W6" s="681"/>
      <c r="X6" s="681"/>
      <c r="Y6" s="682"/>
      <c r="Z6" s="713">
        <v>0.8</v>
      </c>
      <c r="AA6" s="713"/>
      <c r="AB6" s="713"/>
      <c r="AC6" s="713"/>
      <c r="AD6" s="714">
        <v>58911</v>
      </c>
      <c r="AE6" s="714"/>
      <c r="AF6" s="714"/>
      <c r="AG6" s="714"/>
      <c r="AH6" s="714"/>
      <c r="AI6" s="714"/>
      <c r="AJ6" s="714"/>
      <c r="AK6" s="714"/>
      <c r="AL6" s="683">
        <v>1.6</v>
      </c>
      <c r="AM6" s="684"/>
      <c r="AN6" s="684"/>
      <c r="AO6" s="715"/>
      <c r="AP6" s="677" t="s">
        <v>234</v>
      </c>
      <c r="AQ6" s="678"/>
      <c r="AR6" s="678"/>
      <c r="AS6" s="678"/>
      <c r="AT6" s="678"/>
      <c r="AU6" s="678"/>
      <c r="AV6" s="678"/>
      <c r="AW6" s="678"/>
      <c r="AX6" s="678"/>
      <c r="AY6" s="678"/>
      <c r="AZ6" s="678"/>
      <c r="BA6" s="678"/>
      <c r="BB6" s="678"/>
      <c r="BC6" s="678"/>
      <c r="BD6" s="678"/>
      <c r="BE6" s="678"/>
      <c r="BF6" s="679"/>
      <c r="BG6" s="680">
        <v>492047</v>
      </c>
      <c r="BH6" s="681"/>
      <c r="BI6" s="681"/>
      <c r="BJ6" s="681"/>
      <c r="BK6" s="681"/>
      <c r="BL6" s="681"/>
      <c r="BM6" s="681"/>
      <c r="BN6" s="682"/>
      <c r="BO6" s="713">
        <v>100</v>
      </c>
      <c r="BP6" s="713"/>
      <c r="BQ6" s="713"/>
      <c r="BR6" s="713"/>
      <c r="BS6" s="714" t="s">
        <v>129</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63222</v>
      </c>
      <c r="CS6" s="681"/>
      <c r="CT6" s="681"/>
      <c r="CU6" s="681"/>
      <c r="CV6" s="681"/>
      <c r="CW6" s="681"/>
      <c r="CX6" s="681"/>
      <c r="CY6" s="682"/>
      <c r="CZ6" s="780">
        <v>0.9</v>
      </c>
      <c r="DA6" s="753"/>
      <c r="DB6" s="753"/>
      <c r="DC6" s="783"/>
      <c r="DD6" s="686" t="s">
        <v>229</v>
      </c>
      <c r="DE6" s="681"/>
      <c r="DF6" s="681"/>
      <c r="DG6" s="681"/>
      <c r="DH6" s="681"/>
      <c r="DI6" s="681"/>
      <c r="DJ6" s="681"/>
      <c r="DK6" s="681"/>
      <c r="DL6" s="681"/>
      <c r="DM6" s="681"/>
      <c r="DN6" s="681"/>
      <c r="DO6" s="681"/>
      <c r="DP6" s="682"/>
      <c r="DQ6" s="686">
        <v>63222</v>
      </c>
      <c r="DR6" s="681"/>
      <c r="DS6" s="681"/>
      <c r="DT6" s="681"/>
      <c r="DU6" s="681"/>
      <c r="DV6" s="681"/>
      <c r="DW6" s="681"/>
      <c r="DX6" s="681"/>
      <c r="DY6" s="681"/>
      <c r="DZ6" s="681"/>
      <c r="EA6" s="681"/>
      <c r="EB6" s="681"/>
      <c r="EC6" s="726"/>
    </row>
    <row r="7" spans="2:143" ht="11.25" customHeight="1" x14ac:dyDescent="0.15">
      <c r="B7" s="677" t="s">
        <v>236</v>
      </c>
      <c r="C7" s="678"/>
      <c r="D7" s="678"/>
      <c r="E7" s="678"/>
      <c r="F7" s="678"/>
      <c r="G7" s="678"/>
      <c r="H7" s="678"/>
      <c r="I7" s="678"/>
      <c r="J7" s="678"/>
      <c r="K7" s="678"/>
      <c r="L7" s="678"/>
      <c r="M7" s="678"/>
      <c r="N7" s="678"/>
      <c r="O7" s="678"/>
      <c r="P7" s="678"/>
      <c r="Q7" s="679"/>
      <c r="R7" s="680">
        <v>721</v>
      </c>
      <c r="S7" s="681"/>
      <c r="T7" s="681"/>
      <c r="U7" s="681"/>
      <c r="V7" s="681"/>
      <c r="W7" s="681"/>
      <c r="X7" s="681"/>
      <c r="Y7" s="682"/>
      <c r="Z7" s="713">
        <v>0</v>
      </c>
      <c r="AA7" s="713"/>
      <c r="AB7" s="713"/>
      <c r="AC7" s="713"/>
      <c r="AD7" s="714">
        <v>721</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223398</v>
      </c>
      <c r="BH7" s="681"/>
      <c r="BI7" s="681"/>
      <c r="BJ7" s="681"/>
      <c r="BK7" s="681"/>
      <c r="BL7" s="681"/>
      <c r="BM7" s="681"/>
      <c r="BN7" s="682"/>
      <c r="BO7" s="713">
        <v>45.4</v>
      </c>
      <c r="BP7" s="713"/>
      <c r="BQ7" s="713"/>
      <c r="BR7" s="713"/>
      <c r="BS7" s="714" t="s">
        <v>129</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1627555</v>
      </c>
      <c r="CS7" s="681"/>
      <c r="CT7" s="681"/>
      <c r="CU7" s="681"/>
      <c r="CV7" s="681"/>
      <c r="CW7" s="681"/>
      <c r="CX7" s="681"/>
      <c r="CY7" s="682"/>
      <c r="CZ7" s="713">
        <v>23.2</v>
      </c>
      <c r="DA7" s="713"/>
      <c r="DB7" s="713"/>
      <c r="DC7" s="713"/>
      <c r="DD7" s="686">
        <v>85080</v>
      </c>
      <c r="DE7" s="681"/>
      <c r="DF7" s="681"/>
      <c r="DG7" s="681"/>
      <c r="DH7" s="681"/>
      <c r="DI7" s="681"/>
      <c r="DJ7" s="681"/>
      <c r="DK7" s="681"/>
      <c r="DL7" s="681"/>
      <c r="DM7" s="681"/>
      <c r="DN7" s="681"/>
      <c r="DO7" s="681"/>
      <c r="DP7" s="682"/>
      <c r="DQ7" s="686">
        <v>680444</v>
      </c>
      <c r="DR7" s="681"/>
      <c r="DS7" s="681"/>
      <c r="DT7" s="681"/>
      <c r="DU7" s="681"/>
      <c r="DV7" s="681"/>
      <c r="DW7" s="681"/>
      <c r="DX7" s="681"/>
      <c r="DY7" s="681"/>
      <c r="DZ7" s="681"/>
      <c r="EA7" s="681"/>
      <c r="EB7" s="681"/>
      <c r="EC7" s="726"/>
    </row>
    <row r="8" spans="2:143" ht="11.25" customHeight="1" x14ac:dyDescent="0.15">
      <c r="B8" s="677" t="s">
        <v>239</v>
      </c>
      <c r="C8" s="678"/>
      <c r="D8" s="678"/>
      <c r="E8" s="678"/>
      <c r="F8" s="678"/>
      <c r="G8" s="678"/>
      <c r="H8" s="678"/>
      <c r="I8" s="678"/>
      <c r="J8" s="678"/>
      <c r="K8" s="678"/>
      <c r="L8" s="678"/>
      <c r="M8" s="678"/>
      <c r="N8" s="678"/>
      <c r="O8" s="678"/>
      <c r="P8" s="678"/>
      <c r="Q8" s="679"/>
      <c r="R8" s="680">
        <v>4172</v>
      </c>
      <c r="S8" s="681"/>
      <c r="T8" s="681"/>
      <c r="U8" s="681"/>
      <c r="V8" s="681"/>
      <c r="W8" s="681"/>
      <c r="X8" s="681"/>
      <c r="Y8" s="682"/>
      <c r="Z8" s="713">
        <v>0.1</v>
      </c>
      <c r="AA8" s="713"/>
      <c r="AB8" s="713"/>
      <c r="AC8" s="713"/>
      <c r="AD8" s="714">
        <v>4172</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10017</v>
      </c>
      <c r="BH8" s="681"/>
      <c r="BI8" s="681"/>
      <c r="BJ8" s="681"/>
      <c r="BK8" s="681"/>
      <c r="BL8" s="681"/>
      <c r="BM8" s="681"/>
      <c r="BN8" s="682"/>
      <c r="BO8" s="713">
        <v>2</v>
      </c>
      <c r="BP8" s="713"/>
      <c r="BQ8" s="713"/>
      <c r="BR8" s="713"/>
      <c r="BS8" s="686" t="s">
        <v>129</v>
      </c>
      <c r="BT8" s="681"/>
      <c r="BU8" s="681"/>
      <c r="BV8" s="681"/>
      <c r="BW8" s="681"/>
      <c r="BX8" s="681"/>
      <c r="BY8" s="681"/>
      <c r="BZ8" s="681"/>
      <c r="CA8" s="681"/>
      <c r="CB8" s="726"/>
      <c r="CD8" s="727" t="s">
        <v>241</v>
      </c>
      <c r="CE8" s="724"/>
      <c r="CF8" s="724"/>
      <c r="CG8" s="724"/>
      <c r="CH8" s="724"/>
      <c r="CI8" s="724"/>
      <c r="CJ8" s="724"/>
      <c r="CK8" s="724"/>
      <c r="CL8" s="724"/>
      <c r="CM8" s="724"/>
      <c r="CN8" s="724"/>
      <c r="CO8" s="724"/>
      <c r="CP8" s="724"/>
      <c r="CQ8" s="725"/>
      <c r="CR8" s="680">
        <v>1414431</v>
      </c>
      <c r="CS8" s="681"/>
      <c r="CT8" s="681"/>
      <c r="CU8" s="681"/>
      <c r="CV8" s="681"/>
      <c r="CW8" s="681"/>
      <c r="CX8" s="681"/>
      <c r="CY8" s="682"/>
      <c r="CZ8" s="713">
        <v>20.2</v>
      </c>
      <c r="DA8" s="713"/>
      <c r="DB8" s="713"/>
      <c r="DC8" s="713"/>
      <c r="DD8" s="686">
        <v>14065</v>
      </c>
      <c r="DE8" s="681"/>
      <c r="DF8" s="681"/>
      <c r="DG8" s="681"/>
      <c r="DH8" s="681"/>
      <c r="DI8" s="681"/>
      <c r="DJ8" s="681"/>
      <c r="DK8" s="681"/>
      <c r="DL8" s="681"/>
      <c r="DM8" s="681"/>
      <c r="DN8" s="681"/>
      <c r="DO8" s="681"/>
      <c r="DP8" s="682"/>
      <c r="DQ8" s="686">
        <v>1007795</v>
      </c>
      <c r="DR8" s="681"/>
      <c r="DS8" s="681"/>
      <c r="DT8" s="681"/>
      <c r="DU8" s="681"/>
      <c r="DV8" s="681"/>
      <c r="DW8" s="681"/>
      <c r="DX8" s="681"/>
      <c r="DY8" s="681"/>
      <c r="DZ8" s="681"/>
      <c r="EA8" s="681"/>
      <c r="EB8" s="681"/>
      <c r="EC8" s="726"/>
    </row>
    <row r="9" spans="2:143" ht="11.25" customHeight="1" x14ac:dyDescent="0.15">
      <c r="B9" s="677" t="s">
        <v>242</v>
      </c>
      <c r="C9" s="678"/>
      <c r="D9" s="678"/>
      <c r="E9" s="678"/>
      <c r="F9" s="678"/>
      <c r="G9" s="678"/>
      <c r="H9" s="678"/>
      <c r="I9" s="678"/>
      <c r="J9" s="678"/>
      <c r="K9" s="678"/>
      <c r="L9" s="678"/>
      <c r="M9" s="678"/>
      <c r="N9" s="678"/>
      <c r="O9" s="678"/>
      <c r="P9" s="678"/>
      <c r="Q9" s="679"/>
      <c r="R9" s="680">
        <v>4110</v>
      </c>
      <c r="S9" s="681"/>
      <c r="T9" s="681"/>
      <c r="U9" s="681"/>
      <c r="V9" s="681"/>
      <c r="W9" s="681"/>
      <c r="X9" s="681"/>
      <c r="Y9" s="682"/>
      <c r="Z9" s="713">
        <v>0.1</v>
      </c>
      <c r="AA9" s="713"/>
      <c r="AB9" s="713"/>
      <c r="AC9" s="713"/>
      <c r="AD9" s="714">
        <v>4110</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194894</v>
      </c>
      <c r="BH9" s="681"/>
      <c r="BI9" s="681"/>
      <c r="BJ9" s="681"/>
      <c r="BK9" s="681"/>
      <c r="BL9" s="681"/>
      <c r="BM9" s="681"/>
      <c r="BN9" s="682"/>
      <c r="BO9" s="713">
        <v>39.6</v>
      </c>
      <c r="BP9" s="713"/>
      <c r="BQ9" s="713"/>
      <c r="BR9" s="713"/>
      <c r="BS9" s="686" t="s">
        <v>129</v>
      </c>
      <c r="BT9" s="681"/>
      <c r="BU9" s="681"/>
      <c r="BV9" s="681"/>
      <c r="BW9" s="681"/>
      <c r="BX9" s="681"/>
      <c r="BY9" s="681"/>
      <c r="BZ9" s="681"/>
      <c r="CA9" s="681"/>
      <c r="CB9" s="726"/>
      <c r="CD9" s="727" t="s">
        <v>244</v>
      </c>
      <c r="CE9" s="724"/>
      <c r="CF9" s="724"/>
      <c r="CG9" s="724"/>
      <c r="CH9" s="724"/>
      <c r="CI9" s="724"/>
      <c r="CJ9" s="724"/>
      <c r="CK9" s="724"/>
      <c r="CL9" s="724"/>
      <c r="CM9" s="724"/>
      <c r="CN9" s="724"/>
      <c r="CO9" s="724"/>
      <c r="CP9" s="724"/>
      <c r="CQ9" s="725"/>
      <c r="CR9" s="680">
        <v>782249</v>
      </c>
      <c r="CS9" s="681"/>
      <c r="CT9" s="681"/>
      <c r="CU9" s="681"/>
      <c r="CV9" s="681"/>
      <c r="CW9" s="681"/>
      <c r="CX9" s="681"/>
      <c r="CY9" s="682"/>
      <c r="CZ9" s="713">
        <v>11.2</v>
      </c>
      <c r="DA9" s="713"/>
      <c r="DB9" s="713"/>
      <c r="DC9" s="713"/>
      <c r="DD9" s="686">
        <v>15646</v>
      </c>
      <c r="DE9" s="681"/>
      <c r="DF9" s="681"/>
      <c r="DG9" s="681"/>
      <c r="DH9" s="681"/>
      <c r="DI9" s="681"/>
      <c r="DJ9" s="681"/>
      <c r="DK9" s="681"/>
      <c r="DL9" s="681"/>
      <c r="DM9" s="681"/>
      <c r="DN9" s="681"/>
      <c r="DO9" s="681"/>
      <c r="DP9" s="682"/>
      <c r="DQ9" s="686">
        <v>650987</v>
      </c>
      <c r="DR9" s="681"/>
      <c r="DS9" s="681"/>
      <c r="DT9" s="681"/>
      <c r="DU9" s="681"/>
      <c r="DV9" s="681"/>
      <c r="DW9" s="681"/>
      <c r="DX9" s="681"/>
      <c r="DY9" s="681"/>
      <c r="DZ9" s="681"/>
      <c r="EA9" s="681"/>
      <c r="EB9" s="681"/>
      <c r="EC9" s="726"/>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229</v>
      </c>
      <c r="AA10" s="713"/>
      <c r="AB10" s="713"/>
      <c r="AC10" s="713"/>
      <c r="AD10" s="714" t="s">
        <v>229</v>
      </c>
      <c r="AE10" s="714"/>
      <c r="AF10" s="714"/>
      <c r="AG10" s="714"/>
      <c r="AH10" s="714"/>
      <c r="AI10" s="714"/>
      <c r="AJ10" s="714"/>
      <c r="AK10" s="714"/>
      <c r="AL10" s="683" t="s">
        <v>229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11919</v>
      </c>
      <c r="BH10" s="681"/>
      <c r="BI10" s="681"/>
      <c r="BJ10" s="681"/>
      <c r="BK10" s="681"/>
      <c r="BL10" s="681"/>
      <c r="BM10" s="681"/>
      <c r="BN10" s="682"/>
      <c r="BO10" s="713">
        <v>2.4</v>
      </c>
      <c r="BP10" s="713"/>
      <c r="BQ10" s="713"/>
      <c r="BR10" s="713"/>
      <c r="BS10" s="686" t="s">
        <v>129</v>
      </c>
      <c r="BT10" s="681"/>
      <c r="BU10" s="681"/>
      <c r="BV10" s="681"/>
      <c r="BW10" s="681"/>
      <c r="BX10" s="681"/>
      <c r="BY10" s="681"/>
      <c r="BZ10" s="681"/>
      <c r="CA10" s="681"/>
      <c r="CB10" s="726"/>
      <c r="CD10" s="727" t="s">
        <v>247</v>
      </c>
      <c r="CE10" s="724"/>
      <c r="CF10" s="724"/>
      <c r="CG10" s="724"/>
      <c r="CH10" s="724"/>
      <c r="CI10" s="724"/>
      <c r="CJ10" s="724"/>
      <c r="CK10" s="724"/>
      <c r="CL10" s="724"/>
      <c r="CM10" s="724"/>
      <c r="CN10" s="724"/>
      <c r="CO10" s="724"/>
      <c r="CP10" s="724"/>
      <c r="CQ10" s="725"/>
      <c r="CR10" s="680" t="s">
        <v>129</v>
      </c>
      <c r="CS10" s="681"/>
      <c r="CT10" s="681"/>
      <c r="CU10" s="681"/>
      <c r="CV10" s="681"/>
      <c r="CW10" s="681"/>
      <c r="CX10" s="681"/>
      <c r="CY10" s="682"/>
      <c r="CZ10" s="713" t="s">
        <v>229</v>
      </c>
      <c r="DA10" s="713"/>
      <c r="DB10" s="713"/>
      <c r="DC10" s="713"/>
      <c r="DD10" s="686" t="s">
        <v>129</v>
      </c>
      <c r="DE10" s="681"/>
      <c r="DF10" s="681"/>
      <c r="DG10" s="681"/>
      <c r="DH10" s="681"/>
      <c r="DI10" s="681"/>
      <c r="DJ10" s="681"/>
      <c r="DK10" s="681"/>
      <c r="DL10" s="681"/>
      <c r="DM10" s="681"/>
      <c r="DN10" s="681"/>
      <c r="DO10" s="681"/>
      <c r="DP10" s="682"/>
      <c r="DQ10" s="686" t="s">
        <v>129</v>
      </c>
      <c r="DR10" s="681"/>
      <c r="DS10" s="681"/>
      <c r="DT10" s="681"/>
      <c r="DU10" s="681"/>
      <c r="DV10" s="681"/>
      <c r="DW10" s="681"/>
      <c r="DX10" s="681"/>
      <c r="DY10" s="681"/>
      <c r="DZ10" s="681"/>
      <c r="EA10" s="681"/>
      <c r="EB10" s="681"/>
      <c r="EC10" s="726"/>
    </row>
    <row r="11" spans="2:143" ht="11.25" customHeight="1" x14ac:dyDescent="0.15">
      <c r="B11" s="677" t="s">
        <v>248</v>
      </c>
      <c r="C11" s="678"/>
      <c r="D11" s="678"/>
      <c r="E11" s="678"/>
      <c r="F11" s="678"/>
      <c r="G11" s="678"/>
      <c r="H11" s="678"/>
      <c r="I11" s="678"/>
      <c r="J11" s="678"/>
      <c r="K11" s="678"/>
      <c r="L11" s="678"/>
      <c r="M11" s="678"/>
      <c r="N11" s="678"/>
      <c r="O11" s="678"/>
      <c r="P11" s="678"/>
      <c r="Q11" s="679"/>
      <c r="R11" s="680">
        <v>135002</v>
      </c>
      <c r="S11" s="681"/>
      <c r="T11" s="681"/>
      <c r="U11" s="681"/>
      <c r="V11" s="681"/>
      <c r="W11" s="681"/>
      <c r="X11" s="681"/>
      <c r="Y11" s="682"/>
      <c r="Z11" s="683">
        <v>1.8</v>
      </c>
      <c r="AA11" s="684"/>
      <c r="AB11" s="684"/>
      <c r="AC11" s="685"/>
      <c r="AD11" s="686">
        <v>135002</v>
      </c>
      <c r="AE11" s="681"/>
      <c r="AF11" s="681"/>
      <c r="AG11" s="681"/>
      <c r="AH11" s="681"/>
      <c r="AI11" s="681"/>
      <c r="AJ11" s="681"/>
      <c r="AK11" s="682"/>
      <c r="AL11" s="683">
        <v>3.7</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6568</v>
      </c>
      <c r="BH11" s="681"/>
      <c r="BI11" s="681"/>
      <c r="BJ11" s="681"/>
      <c r="BK11" s="681"/>
      <c r="BL11" s="681"/>
      <c r="BM11" s="681"/>
      <c r="BN11" s="682"/>
      <c r="BO11" s="713">
        <v>1.3</v>
      </c>
      <c r="BP11" s="713"/>
      <c r="BQ11" s="713"/>
      <c r="BR11" s="713"/>
      <c r="BS11" s="686" t="s">
        <v>129</v>
      </c>
      <c r="BT11" s="681"/>
      <c r="BU11" s="681"/>
      <c r="BV11" s="681"/>
      <c r="BW11" s="681"/>
      <c r="BX11" s="681"/>
      <c r="BY11" s="681"/>
      <c r="BZ11" s="681"/>
      <c r="CA11" s="681"/>
      <c r="CB11" s="726"/>
      <c r="CD11" s="727" t="s">
        <v>250</v>
      </c>
      <c r="CE11" s="724"/>
      <c r="CF11" s="724"/>
      <c r="CG11" s="724"/>
      <c r="CH11" s="724"/>
      <c r="CI11" s="724"/>
      <c r="CJ11" s="724"/>
      <c r="CK11" s="724"/>
      <c r="CL11" s="724"/>
      <c r="CM11" s="724"/>
      <c r="CN11" s="724"/>
      <c r="CO11" s="724"/>
      <c r="CP11" s="724"/>
      <c r="CQ11" s="725"/>
      <c r="CR11" s="680">
        <v>273761</v>
      </c>
      <c r="CS11" s="681"/>
      <c r="CT11" s="681"/>
      <c r="CU11" s="681"/>
      <c r="CV11" s="681"/>
      <c r="CW11" s="681"/>
      <c r="CX11" s="681"/>
      <c r="CY11" s="682"/>
      <c r="CZ11" s="713">
        <v>3.9</v>
      </c>
      <c r="DA11" s="713"/>
      <c r="DB11" s="713"/>
      <c r="DC11" s="713"/>
      <c r="DD11" s="686">
        <v>32562</v>
      </c>
      <c r="DE11" s="681"/>
      <c r="DF11" s="681"/>
      <c r="DG11" s="681"/>
      <c r="DH11" s="681"/>
      <c r="DI11" s="681"/>
      <c r="DJ11" s="681"/>
      <c r="DK11" s="681"/>
      <c r="DL11" s="681"/>
      <c r="DM11" s="681"/>
      <c r="DN11" s="681"/>
      <c r="DO11" s="681"/>
      <c r="DP11" s="682"/>
      <c r="DQ11" s="686">
        <v>174600</v>
      </c>
      <c r="DR11" s="681"/>
      <c r="DS11" s="681"/>
      <c r="DT11" s="681"/>
      <c r="DU11" s="681"/>
      <c r="DV11" s="681"/>
      <c r="DW11" s="681"/>
      <c r="DX11" s="681"/>
      <c r="DY11" s="681"/>
      <c r="DZ11" s="681"/>
      <c r="EA11" s="681"/>
      <c r="EB11" s="681"/>
      <c r="EC11" s="726"/>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229</v>
      </c>
      <c r="AE12" s="714"/>
      <c r="AF12" s="714"/>
      <c r="AG12" s="714"/>
      <c r="AH12" s="714"/>
      <c r="AI12" s="714"/>
      <c r="AJ12" s="714"/>
      <c r="AK12" s="714"/>
      <c r="AL12" s="683" t="s">
        <v>229</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211427</v>
      </c>
      <c r="BH12" s="681"/>
      <c r="BI12" s="681"/>
      <c r="BJ12" s="681"/>
      <c r="BK12" s="681"/>
      <c r="BL12" s="681"/>
      <c r="BM12" s="681"/>
      <c r="BN12" s="682"/>
      <c r="BO12" s="713">
        <v>43</v>
      </c>
      <c r="BP12" s="713"/>
      <c r="BQ12" s="713"/>
      <c r="BR12" s="713"/>
      <c r="BS12" s="686" t="s">
        <v>229</v>
      </c>
      <c r="BT12" s="681"/>
      <c r="BU12" s="681"/>
      <c r="BV12" s="681"/>
      <c r="BW12" s="681"/>
      <c r="BX12" s="681"/>
      <c r="BY12" s="681"/>
      <c r="BZ12" s="681"/>
      <c r="CA12" s="681"/>
      <c r="CB12" s="726"/>
      <c r="CD12" s="727" t="s">
        <v>253</v>
      </c>
      <c r="CE12" s="724"/>
      <c r="CF12" s="724"/>
      <c r="CG12" s="724"/>
      <c r="CH12" s="724"/>
      <c r="CI12" s="724"/>
      <c r="CJ12" s="724"/>
      <c r="CK12" s="724"/>
      <c r="CL12" s="724"/>
      <c r="CM12" s="724"/>
      <c r="CN12" s="724"/>
      <c r="CO12" s="724"/>
      <c r="CP12" s="724"/>
      <c r="CQ12" s="725"/>
      <c r="CR12" s="680">
        <v>341612</v>
      </c>
      <c r="CS12" s="681"/>
      <c r="CT12" s="681"/>
      <c r="CU12" s="681"/>
      <c r="CV12" s="681"/>
      <c r="CW12" s="681"/>
      <c r="CX12" s="681"/>
      <c r="CY12" s="682"/>
      <c r="CZ12" s="713">
        <v>4.9000000000000004</v>
      </c>
      <c r="DA12" s="713"/>
      <c r="DB12" s="713"/>
      <c r="DC12" s="713"/>
      <c r="DD12" s="686">
        <v>34490</v>
      </c>
      <c r="DE12" s="681"/>
      <c r="DF12" s="681"/>
      <c r="DG12" s="681"/>
      <c r="DH12" s="681"/>
      <c r="DI12" s="681"/>
      <c r="DJ12" s="681"/>
      <c r="DK12" s="681"/>
      <c r="DL12" s="681"/>
      <c r="DM12" s="681"/>
      <c r="DN12" s="681"/>
      <c r="DO12" s="681"/>
      <c r="DP12" s="682"/>
      <c r="DQ12" s="686">
        <v>54600</v>
      </c>
      <c r="DR12" s="681"/>
      <c r="DS12" s="681"/>
      <c r="DT12" s="681"/>
      <c r="DU12" s="681"/>
      <c r="DV12" s="681"/>
      <c r="DW12" s="681"/>
      <c r="DX12" s="681"/>
      <c r="DY12" s="681"/>
      <c r="DZ12" s="681"/>
      <c r="EA12" s="681"/>
      <c r="EB12" s="681"/>
      <c r="EC12" s="726"/>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229</v>
      </c>
      <c r="S13" s="681"/>
      <c r="T13" s="681"/>
      <c r="U13" s="681"/>
      <c r="V13" s="681"/>
      <c r="W13" s="681"/>
      <c r="X13" s="681"/>
      <c r="Y13" s="682"/>
      <c r="Z13" s="713" t="s">
        <v>255</v>
      </c>
      <c r="AA13" s="713"/>
      <c r="AB13" s="713"/>
      <c r="AC13" s="713"/>
      <c r="AD13" s="714" t="s">
        <v>229</v>
      </c>
      <c r="AE13" s="714"/>
      <c r="AF13" s="714"/>
      <c r="AG13" s="714"/>
      <c r="AH13" s="714"/>
      <c r="AI13" s="714"/>
      <c r="AJ13" s="714"/>
      <c r="AK13" s="714"/>
      <c r="AL13" s="683" t="s">
        <v>129</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210245</v>
      </c>
      <c r="BH13" s="681"/>
      <c r="BI13" s="681"/>
      <c r="BJ13" s="681"/>
      <c r="BK13" s="681"/>
      <c r="BL13" s="681"/>
      <c r="BM13" s="681"/>
      <c r="BN13" s="682"/>
      <c r="BO13" s="713">
        <v>42.7</v>
      </c>
      <c r="BP13" s="713"/>
      <c r="BQ13" s="713"/>
      <c r="BR13" s="713"/>
      <c r="BS13" s="686" t="s">
        <v>129</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653565</v>
      </c>
      <c r="CS13" s="681"/>
      <c r="CT13" s="681"/>
      <c r="CU13" s="681"/>
      <c r="CV13" s="681"/>
      <c r="CW13" s="681"/>
      <c r="CX13" s="681"/>
      <c r="CY13" s="682"/>
      <c r="CZ13" s="713">
        <v>9.3000000000000007</v>
      </c>
      <c r="DA13" s="713"/>
      <c r="DB13" s="713"/>
      <c r="DC13" s="713"/>
      <c r="DD13" s="686">
        <v>531494</v>
      </c>
      <c r="DE13" s="681"/>
      <c r="DF13" s="681"/>
      <c r="DG13" s="681"/>
      <c r="DH13" s="681"/>
      <c r="DI13" s="681"/>
      <c r="DJ13" s="681"/>
      <c r="DK13" s="681"/>
      <c r="DL13" s="681"/>
      <c r="DM13" s="681"/>
      <c r="DN13" s="681"/>
      <c r="DO13" s="681"/>
      <c r="DP13" s="682"/>
      <c r="DQ13" s="686">
        <v>194200</v>
      </c>
      <c r="DR13" s="681"/>
      <c r="DS13" s="681"/>
      <c r="DT13" s="681"/>
      <c r="DU13" s="681"/>
      <c r="DV13" s="681"/>
      <c r="DW13" s="681"/>
      <c r="DX13" s="681"/>
      <c r="DY13" s="681"/>
      <c r="DZ13" s="681"/>
      <c r="EA13" s="681"/>
      <c r="EB13" s="681"/>
      <c r="EC13" s="726"/>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229</v>
      </c>
      <c r="S14" s="681"/>
      <c r="T14" s="681"/>
      <c r="U14" s="681"/>
      <c r="V14" s="681"/>
      <c r="W14" s="681"/>
      <c r="X14" s="681"/>
      <c r="Y14" s="682"/>
      <c r="Z14" s="713" t="s">
        <v>129</v>
      </c>
      <c r="AA14" s="713"/>
      <c r="AB14" s="713"/>
      <c r="AC14" s="713"/>
      <c r="AD14" s="714" t="s">
        <v>229</v>
      </c>
      <c r="AE14" s="714"/>
      <c r="AF14" s="714"/>
      <c r="AG14" s="714"/>
      <c r="AH14" s="714"/>
      <c r="AI14" s="714"/>
      <c r="AJ14" s="714"/>
      <c r="AK14" s="714"/>
      <c r="AL14" s="683" t="s">
        <v>229</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23562</v>
      </c>
      <c r="BH14" s="681"/>
      <c r="BI14" s="681"/>
      <c r="BJ14" s="681"/>
      <c r="BK14" s="681"/>
      <c r="BL14" s="681"/>
      <c r="BM14" s="681"/>
      <c r="BN14" s="682"/>
      <c r="BO14" s="713">
        <v>4.8</v>
      </c>
      <c r="BP14" s="713"/>
      <c r="BQ14" s="713"/>
      <c r="BR14" s="713"/>
      <c r="BS14" s="686" t="s">
        <v>255</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437069</v>
      </c>
      <c r="CS14" s="681"/>
      <c r="CT14" s="681"/>
      <c r="CU14" s="681"/>
      <c r="CV14" s="681"/>
      <c r="CW14" s="681"/>
      <c r="CX14" s="681"/>
      <c r="CY14" s="682"/>
      <c r="CZ14" s="713">
        <v>6.2</v>
      </c>
      <c r="DA14" s="713"/>
      <c r="DB14" s="713"/>
      <c r="DC14" s="713"/>
      <c r="DD14" s="686">
        <v>80365</v>
      </c>
      <c r="DE14" s="681"/>
      <c r="DF14" s="681"/>
      <c r="DG14" s="681"/>
      <c r="DH14" s="681"/>
      <c r="DI14" s="681"/>
      <c r="DJ14" s="681"/>
      <c r="DK14" s="681"/>
      <c r="DL14" s="681"/>
      <c r="DM14" s="681"/>
      <c r="DN14" s="681"/>
      <c r="DO14" s="681"/>
      <c r="DP14" s="682"/>
      <c r="DQ14" s="686">
        <v>344759</v>
      </c>
      <c r="DR14" s="681"/>
      <c r="DS14" s="681"/>
      <c r="DT14" s="681"/>
      <c r="DU14" s="681"/>
      <c r="DV14" s="681"/>
      <c r="DW14" s="681"/>
      <c r="DX14" s="681"/>
      <c r="DY14" s="681"/>
      <c r="DZ14" s="681"/>
      <c r="EA14" s="681"/>
      <c r="EB14" s="681"/>
      <c r="EC14" s="726"/>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229</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33660</v>
      </c>
      <c r="BH15" s="681"/>
      <c r="BI15" s="681"/>
      <c r="BJ15" s="681"/>
      <c r="BK15" s="681"/>
      <c r="BL15" s="681"/>
      <c r="BM15" s="681"/>
      <c r="BN15" s="682"/>
      <c r="BO15" s="713">
        <v>6.8</v>
      </c>
      <c r="BP15" s="713"/>
      <c r="BQ15" s="713"/>
      <c r="BR15" s="713"/>
      <c r="BS15" s="686" t="s">
        <v>229</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633867</v>
      </c>
      <c r="CS15" s="681"/>
      <c r="CT15" s="681"/>
      <c r="CU15" s="681"/>
      <c r="CV15" s="681"/>
      <c r="CW15" s="681"/>
      <c r="CX15" s="681"/>
      <c r="CY15" s="682"/>
      <c r="CZ15" s="713">
        <v>9</v>
      </c>
      <c r="DA15" s="713"/>
      <c r="DB15" s="713"/>
      <c r="DC15" s="713"/>
      <c r="DD15" s="686">
        <v>104900</v>
      </c>
      <c r="DE15" s="681"/>
      <c r="DF15" s="681"/>
      <c r="DG15" s="681"/>
      <c r="DH15" s="681"/>
      <c r="DI15" s="681"/>
      <c r="DJ15" s="681"/>
      <c r="DK15" s="681"/>
      <c r="DL15" s="681"/>
      <c r="DM15" s="681"/>
      <c r="DN15" s="681"/>
      <c r="DO15" s="681"/>
      <c r="DP15" s="682"/>
      <c r="DQ15" s="686">
        <v>469970</v>
      </c>
      <c r="DR15" s="681"/>
      <c r="DS15" s="681"/>
      <c r="DT15" s="681"/>
      <c r="DU15" s="681"/>
      <c r="DV15" s="681"/>
      <c r="DW15" s="681"/>
      <c r="DX15" s="681"/>
      <c r="DY15" s="681"/>
      <c r="DZ15" s="681"/>
      <c r="EA15" s="681"/>
      <c r="EB15" s="681"/>
      <c r="EC15" s="726"/>
    </row>
    <row r="16" spans="2:143" ht="11.25" customHeight="1" x14ac:dyDescent="0.15">
      <c r="B16" s="677" t="s">
        <v>264</v>
      </c>
      <c r="C16" s="678"/>
      <c r="D16" s="678"/>
      <c r="E16" s="678"/>
      <c r="F16" s="678"/>
      <c r="G16" s="678"/>
      <c r="H16" s="678"/>
      <c r="I16" s="678"/>
      <c r="J16" s="678"/>
      <c r="K16" s="678"/>
      <c r="L16" s="678"/>
      <c r="M16" s="678"/>
      <c r="N16" s="678"/>
      <c r="O16" s="678"/>
      <c r="P16" s="678"/>
      <c r="Q16" s="679"/>
      <c r="R16" s="680">
        <v>2692</v>
      </c>
      <c r="S16" s="681"/>
      <c r="T16" s="681"/>
      <c r="U16" s="681"/>
      <c r="V16" s="681"/>
      <c r="W16" s="681"/>
      <c r="X16" s="681"/>
      <c r="Y16" s="682"/>
      <c r="Z16" s="713">
        <v>0</v>
      </c>
      <c r="AA16" s="713"/>
      <c r="AB16" s="713"/>
      <c r="AC16" s="713"/>
      <c r="AD16" s="714">
        <v>2692</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v>12905</v>
      </c>
      <c r="CS16" s="681"/>
      <c r="CT16" s="681"/>
      <c r="CU16" s="681"/>
      <c r="CV16" s="681"/>
      <c r="CW16" s="681"/>
      <c r="CX16" s="681"/>
      <c r="CY16" s="682"/>
      <c r="CZ16" s="713">
        <v>0.2</v>
      </c>
      <c r="DA16" s="713"/>
      <c r="DB16" s="713"/>
      <c r="DC16" s="713"/>
      <c r="DD16" s="686" t="s">
        <v>229</v>
      </c>
      <c r="DE16" s="681"/>
      <c r="DF16" s="681"/>
      <c r="DG16" s="681"/>
      <c r="DH16" s="681"/>
      <c r="DI16" s="681"/>
      <c r="DJ16" s="681"/>
      <c r="DK16" s="681"/>
      <c r="DL16" s="681"/>
      <c r="DM16" s="681"/>
      <c r="DN16" s="681"/>
      <c r="DO16" s="681"/>
      <c r="DP16" s="682"/>
      <c r="DQ16" s="686">
        <v>1210</v>
      </c>
      <c r="DR16" s="681"/>
      <c r="DS16" s="681"/>
      <c r="DT16" s="681"/>
      <c r="DU16" s="681"/>
      <c r="DV16" s="681"/>
      <c r="DW16" s="681"/>
      <c r="DX16" s="681"/>
      <c r="DY16" s="681"/>
      <c r="DZ16" s="681"/>
      <c r="EA16" s="681"/>
      <c r="EB16" s="681"/>
      <c r="EC16" s="726"/>
    </row>
    <row r="17" spans="2:133" ht="11.25" customHeight="1" x14ac:dyDescent="0.15">
      <c r="B17" s="677" t="s">
        <v>267</v>
      </c>
      <c r="C17" s="678"/>
      <c r="D17" s="678"/>
      <c r="E17" s="678"/>
      <c r="F17" s="678"/>
      <c r="G17" s="678"/>
      <c r="H17" s="678"/>
      <c r="I17" s="678"/>
      <c r="J17" s="678"/>
      <c r="K17" s="678"/>
      <c r="L17" s="678"/>
      <c r="M17" s="678"/>
      <c r="N17" s="678"/>
      <c r="O17" s="678"/>
      <c r="P17" s="678"/>
      <c r="Q17" s="679"/>
      <c r="R17" s="680">
        <v>1053</v>
      </c>
      <c r="S17" s="681"/>
      <c r="T17" s="681"/>
      <c r="U17" s="681"/>
      <c r="V17" s="681"/>
      <c r="W17" s="681"/>
      <c r="X17" s="681"/>
      <c r="Y17" s="682"/>
      <c r="Z17" s="713">
        <v>0</v>
      </c>
      <c r="AA17" s="713"/>
      <c r="AB17" s="713"/>
      <c r="AC17" s="713"/>
      <c r="AD17" s="714">
        <v>1053</v>
      </c>
      <c r="AE17" s="714"/>
      <c r="AF17" s="714"/>
      <c r="AG17" s="714"/>
      <c r="AH17" s="714"/>
      <c r="AI17" s="714"/>
      <c r="AJ17" s="714"/>
      <c r="AK17" s="714"/>
      <c r="AL17" s="683">
        <v>0</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229</v>
      </c>
      <c r="BP17" s="713"/>
      <c r="BQ17" s="713"/>
      <c r="BR17" s="713"/>
      <c r="BS17" s="686" t="s">
        <v>129</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768130</v>
      </c>
      <c r="CS17" s="681"/>
      <c r="CT17" s="681"/>
      <c r="CU17" s="681"/>
      <c r="CV17" s="681"/>
      <c r="CW17" s="681"/>
      <c r="CX17" s="681"/>
      <c r="CY17" s="682"/>
      <c r="CZ17" s="713">
        <v>11</v>
      </c>
      <c r="DA17" s="713"/>
      <c r="DB17" s="713"/>
      <c r="DC17" s="713"/>
      <c r="DD17" s="686" t="s">
        <v>129</v>
      </c>
      <c r="DE17" s="681"/>
      <c r="DF17" s="681"/>
      <c r="DG17" s="681"/>
      <c r="DH17" s="681"/>
      <c r="DI17" s="681"/>
      <c r="DJ17" s="681"/>
      <c r="DK17" s="681"/>
      <c r="DL17" s="681"/>
      <c r="DM17" s="681"/>
      <c r="DN17" s="681"/>
      <c r="DO17" s="681"/>
      <c r="DP17" s="682"/>
      <c r="DQ17" s="686">
        <v>736335</v>
      </c>
      <c r="DR17" s="681"/>
      <c r="DS17" s="681"/>
      <c r="DT17" s="681"/>
      <c r="DU17" s="681"/>
      <c r="DV17" s="681"/>
      <c r="DW17" s="681"/>
      <c r="DX17" s="681"/>
      <c r="DY17" s="681"/>
      <c r="DZ17" s="681"/>
      <c r="EA17" s="681"/>
      <c r="EB17" s="681"/>
      <c r="EC17" s="726"/>
    </row>
    <row r="18" spans="2:133" ht="11.25" customHeight="1" x14ac:dyDescent="0.15">
      <c r="B18" s="677" t="s">
        <v>270</v>
      </c>
      <c r="C18" s="678"/>
      <c r="D18" s="678"/>
      <c r="E18" s="678"/>
      <c r="F18" s="678"/>
      <c r="G18" s="678"/>
      <c r="H18" s="678"/>
      <c r="I18" s="678"/>
      <c r="J18" s="678"/>
      <c r="K18" s="678"/>
      <c r="L18" s="678"/>
      <c r="M18" s="678"/>
      <c r="N18" s="678"/>
      <c r="O18" s="678"/>
      <c r="P18" s="678"/>
      <c r="Q18" s="679"/>
      <c r="R18" s="680">
        <v>2910</v>
      </c>
      <c r="S18" s="681"/>
      <c r="T18" s="681"/>
      <c r="U18" s="681"/>
      <c r="V18" s="681"/>
      <c r="W18" s="681"/>
      <c r="X18" s="681"/>
      <c r="Y18" s="682"/>
      <c r="Z18" s="713">
        <v>0</v>
      </c>
      <c r="AA18" s="713"/>
      <c r="AB18" s="713"/>
      <c r="AC18" s="713"/>
      <c r="AD18" s="714">
        <v>2910</v>
      </c>
      <c r="AE18" s="714"/>
      <c r="AF18" s="714"/>
      <c r="AG18" s="714"/>
      <c r="AH18" s="714"/>
      <c r="AI18" s="714"/>
      <c r="AJ18" s="714"/>
      <c r="AK18" s="714"/>
      <c r="AL18" s="683">
        <v>0.1</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129</v>
      </c>
      <c r="CS18" s="681"/>
      <c r="CT18" s="681"/>
      <c r="CU18" s="681"/>
      <c r="CV18" s="681"/>
      <c r="CW18" s="681"/>
      <c r="CX18" s="681"/>
      <c r="CY18" s="682"/>
      <c r="CZ18" s="713" t="s">
        <v>229</v>
      </c>
      <c r="DA18" s="713"/>
      <c r="DB18" s="713"/>
      <c r="DC18" s="713"/>
      <c r="DD18" s="686" t="s">
        <v>129</v>
      </c>
      <c r="DE18" s="681"/>
      <c r="DF18" s="681"/>
      <c r="DG18" s="681"/>
      <c r="DH18" s="681"/>
      <c r="DI18" s="681"/>
      <c r="DJ18" s="681"/>
      <c r="DK18" s="681"/>
      <c r="DL18" s="681"/>
      <c r="DM18" s="681"/>
      <c r="DN18" s="681"/>
      <c r="DO18" s="681"/>
      <c r="DP18" s="682"/>
      <c r="DQ18" s="686" t="s">
        <v>255</v>
      </c>
      <c r="DR18" s="681"/>
      <c r="DS18" s="681"/>
      <c r="DT18" s="681"/>
      <c r="DU18" s="681"/>
      <c r="DV18" s="681"/>
      <c r="DW18" s="681"/>
      <c r="DX18" s="681"/>
      <c r="DY18" s="681"/>
      <c r="DZ18" s="681"/>
      <c r="EA18" s="681"/>
      <c r="EB18" s="681"/>
      <c r="EC18" s="726"/>
    </row>
    <row r="19" spans="2:133" ht="11.25" customHeight="1" x14ac:dyDescent="0.15">
      <c r="B19" s="677" t="s">
        <v>273</v>
      </c>
      <c r="C19" s="678"/>
      <c r="D19" s="678"/>
      <c r="E19" s="678"/>
      <c r="F19" s="678"/>
      <c r="G19" s="678"/>
      <c r="H19" s="678"/>
      <c r="I19" s="678"/>
      <c r="J19" s="678"/>
      <c r="K19" s="678"/>
      <c r="L19" s="678"/>
      <c r="M19" s="678"/>
      <c r="N19" s="678"/>
      <c r="O19" s="678"/>
      <c r="P19" s="678"/>
      <c r="Q19" s="679"/>
      <c r="R19" s="680">
        <v>1323</v>
      </c>
      <c r="S19" s="681"/>
      <c r="T19" s="681"/>
      <c r="U19" s="681"/>
      <c r="V19" s="681"/>
      <c r="W19" s="681"/>
      <c r="X19" s="681"/>
      <c r="Y19" s="682"/>
      <c r="Z19" s="713">
        <v>0</v>
      </c>
      <c r="AA19" s="713"/>
      <c r="AB19" s="713"/>
      <c r="AC19" s="713"/>
      <c r="AD19" s="714">
        <v>1323</v>
      </c>
      <c r="AE19" s="714"/>
      <c r="AF19" s="714"/>
      <c r="AG19" s="714"/>
      <c r="AH19" s="714"/>
      <c r="AI19" s="714"/>
      <c r="AJ19" s="714"/>
      <c r="AK19" s="714"/>
      <c r="AL19" s="683">
        <v>0</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229</v>
      </c>
      <c r="BH19" s="681"/>
      <c r="BI19" s="681"/>
      <c r="BJ19" s="681"/>
      <c r="BK19" s="681"/>
      <c r="BL19" s="681"/>
      <c r="BM19" s="681"/>
      <c r="BN19" s="682"/>
      <c r="BO19" s="713" t="s">
        <v>229</v>
      </c>
      <c r="BP19" s="713"/>
      <c r="BQ19" s="713"/>
      <c r="BR19" s="713"/>
      <c r="BS19" s="686" t="s">
        <v>229</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6"/>
    </row>
    <row r="20" spans="2:133" ht="11.25" customHeight="1" x14ac:dyDescent="0.15">
      <c r="B20" s="677" t="s">
        <v>276</v>
      </c>
      <c r="C20" s="678"/>
      <c r="D20" s="678"/>
      <c r="E20" s="678"/>
      <c r="F20" s="678"/>
      <c r="G20" s="678"/>
      <c r="H20" s="678"/>
      <c r="I20" s="678"/>
      <c r="J20" s="678"/>
      <c r="K20" s="678"/>
      <c r="L20" s="678"/>
      <c r="M20" s="678"/>
      <c r="N20" s="678"/>
      <c r="O20" s="678"/>
      <c r="P20" s="678"/>
      <c r="Q20" s="679"/>
      <c r="R20" s="680">
        <v>1228</v>
      </c>
      <c r="S20" s="681"/>
      <c r="T20" s="681"/>
      <c r="U20" s="681"/>
      <c r="V20" s="681"/>
      <c r="W20" s="681"/>
      <c r="X20" s="681"/>
      <c r="Y20" s="682"/>
      <c r="Z20" s="713">
        <v>0</v>
      </c>
      <c r="AA20" s="713"/>
      <c r="AB20" s="713"/>
      <c r="AC20" s="713"/>
      <c r="AD20" s="714">
        <v>1228</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229</v>
      </c>
      <c r="BH20" s="681"/>
      <c r="BI20" s="681"/>
      <c r="BJ20" s="681"/>
      <c r="BK20" s="681"/>
      <c r="BL20" s="681"/>
      <c r="BM20" s="681"/>
      <c r="BN20" s="682"/>
      <c r="BO20" s="713" t="s">
        <v>255</v>
      </c>
      <c r="BP20" s="713"/>
      <c r="BQ20" s="713"/>
      <c r="BR20" s="713"/>
      <c r="BS20" s="686" t="s">
        <v>229</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7008366</v>
      </c>
      <c r="CS20" s="681"/>
      <c r="CT20" s="681"/>
      <c r="CU20" s="681"/>
      <c r="CV20" s="681"/>
      <c r="CW20" s="681"/>
      <c r="CX20" s="681"/>
      <c r="CY20" s="682"/>
      <c r="CZ20" s="713">
        <v>100</v>
      </c>
      <c r="DA20" s="713"/>
      <c r="DB20" s="713"/>
      <c r="DC20" s="713"/>
      <c r="DD20" s="686">
        <v>898602</v>
      </c>
      <c r="DE20" s="681"/>
      <c r="DF20" s="681"/>
      <c r="DG20" s="681"/>
      <c r="DH20" s="681"/>
      <c r="DI20" s="681"/>
      <c r="DJ20" s="681"/>
      <c r="DK20" s="681"/>
      <c r="DL20" s="681"/>
      <c r="DM20" s="681"/>
      <c r="DN20" s="681"/>
      <c r="DO20" s="681"/>
      <c r="DP20" s="682"/>
      <c r="DQ20" s="686">
        <v>4378122</v>
      </c>
      <c r="DR20" s="681"/>
      <c r="DS20" s="681"/>
      <c r="DT20" s="681"/>
      <c r="DU20" s="681"/>
      <c r="DV20" s="681"/>
      <c r="DW20" s="681"/>
      <c r="DX20" s="681"/>
      <c r="DY20" s="681"/>
      <c r="DZ20" s="681"/>
      <c r="EA20" s="681"/>
      <c r="EB20" s="681"/>
      <c r="EC20" s="726"/>
    </row>
    <row r="21" spans="2:133" ht="11.25" customHeight="1" x14ac:dyDescent="0.15">
      <c r="B21" s="677" t="s">
        <v>279</v>
      </c>
      <c r="C21" s="678"/>
      <c r="D21" s="678"/>
      <c r="E21" s="678"/>
      <c r="F21" s="678"/>
      <c r="G21" s="678"/>
      <c r="H21" s="678"/>
      <c r="I21" s="678"/>
      <c r="J21" s="678"/>
      <c r="K21" s="678"/>
      <c r="L21" s="678"/>
      <c r="M21" s="678"/>
      <c r="N21" s="678"/>
      <c r="O21" s="678"/>
      <c r="P21" s="678"/>
      <c r="Q21" s="679"/>
      <c r="R21" s="680">
        <v>359</v>
      </c>
      <c r="S21" s="681"/>
      <c r="T21" s="681"/>
      <c r="U21" s="681"/>
      <c r="V21" s="681"/>
      <c r="W21" s="681"/>
      <c r="X21" s="681"/>
      <c r="Y21" s="682"/>
      <c r="Z21" s="713">
        <v>0</v>
      </c>
      <c r="AA21" s="713"/>
      <c r="AB21" s="713"/>
      <c r="AC21" s="713"/>
      <c r="AD21" s="714">
        <v>359</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t="s">
        <v>129</v>
      </c>
      <c r="BH21" s="681"/>
      <c r="BI21" s="681"/>
      <c r="BJ21" s="681"/>
      <c r="BK21" s="681"/>
      <c r="BL21" s="681"/>
      <c r="BM21" s="681"/>
      <c r="BN21" s="682"/>
      <c r="BO21" s="713" t="s">
        <v>229</v>
      </c>
      <c r="BP21" s="713"/>
      <c r="BQ21" s="713"/>
      <c r="BR21" s="713"/>
      <c r="BS21" s="686" t="s">
        <v>229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3277524</v>
      </c>
      <c r="S22" s="681"/>
      <c r="T22" s="681"/>
      <c r="U22" s="681"/>
      <c r="V22" s="681"/>
      <c r="W22" s="681"/>
      <c r="X22" s="681"/>
      <c r="Y22" s="682"/>
      <c r="Z22" s="713">
        <v>44.4</v>
      </c>
      <c r="AA22" s="713"/>
      <c r="AB22" s="713"/>
      <c r="AC22" s="713"/>
      <c r="AD22" s="714">
        <v>2899475</v>
      </c>
      <c r="AE22" s="714"/>
      <c r="AF22" s="714"/>
      <c r="AG22" s="714"/>
      <c r="AH22" s="714"/>
      <c r="AI22" s="714"/>
      <c r="AJ22" s="714"/>
      <c r="AK22" s="714"/>
      <c r="AL22" s="683">
        <v>80.400000000000006</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229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2899475</v>
      </c>
      <c r="S23" s="681"/>
      <c r="T23" s="681"/>
      <c r="U23" s="681"/>
      <c r="V23" s="681"/>
      <c r="W23" s="681"/>
      <c r="X23" s="681"/>
      <c r="Y23" s="682"/>
      <c r="Z23" s="713">
        <v>39.299999999999997</v>
      </c>
      <c r="AA23" s="713"/>
      <c r="AB23" s="713"/>
      <c r="AC23" s="713"/>
      <c r="AD23" s="714">
        <v>2899475</v>
      </c>
      <c r="AE23" s="714"/>
      <c r="AF23" s="714"/>
      <c r="AG23" s="714"/>
      <c r="AH23" s="714"/>
      <c r="AI23" s="714"/>
      <c r="AJ23" s="714"/>
      <c r="AK23" s="714"/>
      <c r="AL23" s="683">
        <v>80.400000000000006</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t="s">
        <v>129</v>
      </c>
      <c r="BH23" s="681"/>
      <c r="BI23" s="681"/>
      <c r="BJ23" s="681"/>
      <c r="BK23" s="681"/>
      <c r="BL23" s="681"/>
      <c r="BM23" s="681"/>
      <c r="BN23" s="682"/>
      <c r="BO23" s="713" t="s">
        <v>255</v>
      </c>
      <c r="BP23" s="713"/>
      <c r="BQ23" s="713"/>
      <c r="BR23" s="713"/>
      <c r="BS23" s="686" t="s">
        <v>229</v>
      </c>
      <c r="BT23" s="681"/>
      <c r="BU23" s="681"/>
      <c r="BV23" s="681"/>
      <c r="BW23" s="681"/>
      <c r="BX23" s="681"/>
      <c r="BY23" s="681"/>
      <c r="BZ23" s="681"/>
      <c r="CA23" s="681"/>
      <c r="CB23" s="726"/>
      <c r="CD23" s="784" t="s">
        <v>223</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378049</v>
      </c>
      <c r="S24" s="681"/>
      <c r="T24" s="681"/>
      <c r="U24" s="681"/>
      <c r="V24" s="681"/>
      <c r="W24" s="681"/>
      <c r="X24" s="681"/>
      <c r="Y24" s="682"/>
      <c r="Z24" s="713">
        <v>5.0999999999999996</v>
      </c>
      <c r="AA24" s="713"/>
      <c r="AB24" s="713"/>
      <c r="AC24" s="713"/>
      <c r="AD24" s="714" t="s">
        <v>229</v>
      </c>
      <c r="AE24" s="714"/>
      <c r="AF24" s="714"/>
      <c r="AG24" s="714"/>
      <c r="AH24" s="714"/>
      <c r="AI24" s="714"/>
      <c r="AJ24" s="714"/>
      <c r="AK24" s="714"/>
      <c r="AL24" s="683" t="s">
        <v>255</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129</v>
      </c>
      <c r="BH24" s="681"/>
      <c r="BI24" s="681"/>
      <c r="BJ24" s="681"/>
      <c r="BK24" s="681"/>
      <c r="BL24" s="681"/>
      <c r="BM24" s="681"/>
      <c r="BN24" s="682"/>
      <c r="BO24" s="713" t="s">
        <v>229</v>
      </c>
      <c r="BP24" s="713"/>
      <c r="BQ24" s="713"/>
      <c r="BR24" s="713"/>
      <c r="BS24" s="686" t="s">
        <v>229</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2311130</v>
      </c>
      <c r="CS24" s="736"/>
      <c r="CT24" s="736"/>
      <c r="CU24" s="736"/>
      <c r="CV24" s="736"/>
      <c r="CW24" s="736"/>
      <c r="CX24" s="736"/>
      <c r="CY24" s="779"/>
      <c r="CZ24" s="780">
        <v>33</v>
      </c>
      <c r="DA24" s="753"/>
      <c r="DB24" s="753"/>
      <c r="DC24" s="783"/>
      <c r="DD24" s="778">
        <v>2021114</v>
      </c>
      <c r="DE24" s="736"/>
      <c r="DF24" s="736"/>
      <c r="DG24" s="736"/>
      <c r="DH24" s="736"/>
      <c r="DI24" s="736"/>
      <c r="DJ24" s="736"/>
      <c r="DK24" s="779"/>
      <c r="DL24" s="778">
        <v>1997709</v>
      </c>
      <c r="DM24" s="736"/>
      <c r="DN24" s="736"/>
      <c r="DO24" s="736"/>
      <c r="DP24" s="736"/>
      <c r="DQ24" s="736"/>
      <c r="DR24" s="736"/>
      <c r="DS24" s="736"/>
      <c r="DT24" s="736"/>
      <c r="DU24" s="736"/>
      <c r="DV24" s="779"/>
      <c r="DW24" s="780">
        <v>54</v>
      </c>
      <c r="DX24" s="753"/>
      <c r="DY24" s="753"/>
      <c r="DZ24" s="753"/>
      <c r="EA24" s="753"/>
      <c r="EB24" s="753"/>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129</v>
      </c>
      <c r="AE25" s="714"/>
      <c r="AF25" s="714"/>
      <c r="AG25" s="714"/>
      <c r="AH25" s="714"/>
      <c r="AI25" s="714"/>
      <c r="AJ25" s="714"/>
      <c r="AK25" s="714"/>
      <c r="AL25" s="683" t="s">
        <v>229</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129</v>
      </c>
      <c r="BH25" s="681"/>
      <c r="BI25" s="681"/>
      <c r="BJ25" s="681"/>
      <c r="BK25" s="681"/>
      <c r="BL25" s="681"/>
      <c r="BM25" s="681"/>
      <c r="BN25" s="682"/>
      <c r="BO25" s="713" t="s">
        <v>229</v>
      </c>
      <c r="BP25" s="713"/>
      <c r="BQ25" s="713"/>
      <c r="BR25" s="713"/>
      <c r="BS25" s="686" t="s">
        <v>129</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1175561</v>
      </c>
      <c r="CS25" s="699"/>
      <c r="CT25" s="699"/>
      <c r="CU25" s="699"/>
      <c r="CV25" s="699"/>
      <c r="CW25" s="699"/>
      <c r="CX25" s="699"/>
      <c r="CY25" s="700"/>
      <c r="CZ25" s="683">
        <v>16.8</v>
      </c>
      <c r="DA25" s="701"/>
      <c r="DB25" s="701"/>
      <c r="DC25" s="702"/>
      <c r="DD25" s="686">
        <v>1128488</v>
      </c>
      <c r="DE25" s="699"/>
      <c r="DF25" s="699"/>
      <c r="DG25" s="699"/>
      <c r="DH25" s="699"/>
      <c r="DI25" s="699"/>
      <c r="DJ25" s="699"/>
      <c r="DK25" s="700"/>
      <c r="DL25" s="686">
        <v>1105083</v>
      </c>
      <c r="DM25" s="699"/>
      <c r="DN25" s="699"/>
      <c r="DO25" s="699"/>
      <c r="DP25" s="699"/>
      <c r="DQ25" s="699"/>
      <c r="DR25" s="699"/>
      <c r="DS25" s="699"/>
      <c r="DT25" s="699"/>
      <c r="DU25" s="699"/>
      <c r="DV25" s="700"/>
      <c r="DW25" s="683">
        <v>29.9</v>
      </c>
      <c r="DX25" s="701"/>
      <c r="DY25" s="701"/>
      <c r="DZ25" s="701"/>
      <c r="EA25" s="701"/>
      <c r="EB25" s="701"/>
      <c r="EC25" s="719"/>
    </row>
    <row r="26" spans="2:133" ht="11.25" customHeight="1" x14ac:dyDescent="0.15">
      <c r="B26" s="677" t="s">
        <v>297</v>
      </c>
      <c r="C26" s="678"/>
      <c r="D26" s="678"/>
      <c r="E26" s="678"/>
      <c r="F26" s="678"/>
      <c r="G26" s="678"/>
      <c r="H26" s="678"/>
      <c r="I26" s="678"/>
      <c r="J26" s="678"/>
      <c r="K26" s="678"/>
      <c r="L26" s="678"/>
      <c r="M26" s="678"/>
      <c r="N26" s="678"/>
      <c r="O26" s="678"/>
      <c r="P26" s="678"/>
      <c r="Q26" s="679"/>
      <c r="R26" s="680">
        <v>3979142</v>
      </c>
      <c r="S26" s="681"/>
      <c r="T26" s="681"/>
      <c r="U26" s="681"/>
      <c r="V26" s="681"/>
      <c r="W26" s="681"/>
      <c r="X26" s="681"/>
      <c r="Y26" s="682"/>
      <c r="Z26" s="713">
        <v>53.9</v>
      </c>
      <c r="AA26" s="713"/>
      <c r="AB26" s="713"/>
      <c r="AC26" s="713"/>
      <c r="AD26" s="714">
        <v>3601093</v>
      </c>
      <c r="AE26" s="714"/>
      <c r="AF26" s="714"/>
      <c r="AG26" s="714"/>
      <c r="AH26" s="714"/>
      <c r="AI26" s="714"/>
      <c r="AJ26" s="714"/>
      <c r="AK26" s="714"/>
      <c r="AL26" s="683">
        <v>99.9</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129</v>
      </c>
      <c r="BH26" s="681"/>
      <c r="BI26" s="681"/>
      <c r="BJ26" s="681"/>
      <c r="BK26" s="681"/>
      <c r="BL26" s="681"/>
      <c r="BM26" s="681"/>
      <c r="BN26" s="682"/>
      <c r="BO26" s="713" t="s">
        <v>229</v>
      </c>
      <c r="BP26" s="713"/>
      <c r="BQ26" s="713"/>
      <c r="BR26" s="713"/>
      <c r="BS26" s="686" t="s">
        <v>255</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667577</v>
      </c>
      <c r="CS26" s="681"/>
      <c r="CT26" s="681"/>
      <c r="CU26" s="681"/>
      <c r="CV26" s="681"/>
      <c r="CW26" s="681"/>
      <c r="CX26" s="681"/>
      <c r="CY26" s="682"/>
      <c r="CZ26" s="683">
        <v>9.5</v>
      </c>
      <c r="DA26" s="701"/>
      <c r="DB26" s="701"/>
      <c r="DC26" s="702"/>
      <c r="DD26" s="686">
        <v>633325</v>
      </c>
      <c r="DE26" s="681"/>
      <c r="DF26" s="681"/>
      <c r="DG26" s="681"/>
      <c r="DH26" s="681"/>
      <c r="DI26" s="681"/>
      <c r="DJ26" s="681"/>
      <c r="DK26" s="682"/>
      <c r="DL26" s="686" t="s">
        <v>129</v>
      </c>
      <c r="DM26" s="681"/>
      <c r="DN26" s="681"/>
      <c r="DO26" s="681"/>
      <c r="DP26" s="681"/>
      <c r="DQ26" s="681"/>
      <c r="DR26" s="681"/>
      <c r="DS26" s="681"/>
      <c r="DT26" s="681"/>
      <c r="DU26" s="681"/>
      <c r="DV26" s="682"/>
      <c r="DW26" s="683" t="s">
        <v>229</v>
      </c>
      <c r="DX26" s="701"/>
      <c r="DY26" s="701"/>
      <c r="DZ26" s="701"/>
      <c r="EA26" s="701"/>
      <c r="EB26" s="701"/>
      <c r="EC26" s="719"/>
    </row>
    <row r="27" spans="2:133" ht="11.25" customHeight="1" x14ac:dyDescent="0.15">
      <c r="B27" s="677" t="s">
        <v>300</v>
      </c>
      <c r="C27" s="678"/>
      <c r="D27" s="678"/>
      <c r="E27" s="678"/>
      <c r="F27" s="678"/>
      <c r="G27" s="678"/>
      <c r="H27" s="678"/>
      <c r="I27" s="678"/>
      <c r="J27" s="678"/>
      <c r="K27" s="678"/>
      <c r="L27" s="678"/>
      <c r="M27" s="678"/>
      <c r="N27" s="678"/>
      <c r="O27" s="678"/>
      <c r="P27" s="678"/>
      <c r="Q27" s="679"/>
      <c r="R27" s="680">
        <v>578</v>
      </c>
      <c r="S27" s="681"/>
      <c r="T27" s="681"/>
      <c r="U27" s="681"/>
      <c r="V27" s="681"/>
      <c r="W27" s="681"/>
      <c r="X27" s="681"/>
      <c r="Y27" s="682"/>
      <c r="Z27" s="713">
        <v>0</v>
      </c>
      <c r="AA27" s="713"/>
      <c r="AB27" s="713"/>
      <c r="AC27" s="713"/>
      <c r="AD27" s="714">
        <v>578</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492047</v>
      </c>
      <c r="BH27" s="681"/>
      <c r="BI27" s="681"/>
      <c r="BJ27" s="681"/>
      <c r="BK27" s="681"/>
      <c r="BL27" s="681"/>
      <c r="BM27" s="681"/>
      <c r="BN27" s="682"/>
      <c r="BO27" s="713">
        <v>100</v>
      </c>
      <c r="BP27" s="713"/>
      <c r="BQ27" s="713"/>
      <c r="BR27" s="713"/>
      <c r="BS27" s="686" t="s">
        <v>229</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367439</v>
      </c>
      <c r="CS27" s="699"/>
      <c r="CT27" s="699"/>
      <c r="CU27" s="699"/>
      <c r="CV27" s="699"/>
      <c r="CW27" s="699"/>
      <c r="CX27" s="699"/>
      <c r="CY27" s="700"/>
      <c r="CZ27" s="683">
        <v>5.2</v>
      </c>
      <c r="DA27" s="701"/>
      <c r="DB27" s="701"/>
      <c r="DC27" s="702"/>
      <c r="DD27" s="686">
        <v>156291</v>
      </c>
      <c r="DE27" s="699"/>
      <c r="DF27" s="699"/>
      <c r="DG27" s="699"/>
      <c r="DH27" s="699"/>
      <c r="DI27" s="699"/>
      <c r="DJ27" s="699"/>
      <c r="DK27" s="700"/>
      <c r="DL27" s="686">
        <v>156291</v>
      </c>
      <c r="DM27" s="699"/>
      <c r="DN27" s="699"/>
      <c r="DO27" s="699"/>
      <c r="DP27" s="699"/>
      <c r="DQ27" s="699"/>
      <c r="DR27" s="699"/>
      <c r="DS27" s="699"/>
      <c r="DT27" s="699"/>
      <c r="DU27" s="699"/>
      <c r="DV27" s="700"/>
      <c r="DW27" s="683">
        <v>4.2</v>
      </c>
      <c r="DX27" s="701"/>
      <c r="DY27" s="701"/>
      <c r="DZ27" s="701"/>
      <c r="EA27" s="701"/>
      <c r="EB27" s="701"/>
      <c r="EC27" s="719"/>
    </row>
    <row r="28" spans="2:133" ht="11.25" customHeight="1" x14ac:dyDescent="0.15">
      <c r="B28" s="677" t="s">
        <v>303</v>
      </c>
      <c r="C28" s="678"/>
      <c r="D28" s="678"/>
      <c r="E28" s="678"/>
      <c r="F28" s="678"/>
      <c r="G28" s="678"/>
      <c r="H28" s="678"/>
      <c r="I28" s="678"/>
      <c r="J28" s="678"/>
      <c r="K28" s="678"/>
      <c r="L28" s="678"/>
      <c r="M28" s="678"/>
      <c r="N28" s="678"/>
      <c r="O28" s="678"/>
      <c r="P28" s="678"/>
      <c r="Q28" s="679"/>
      <c r="R28" s="680">
        <v>44400</v>
      </c>
      <c r="S28" s="681"/>
      <c r="T28" s="681"/>
      <c r="U28" s="681"/>
      <c r="V28" s="681"/>
      <c r="W28" s="681"/>
      <c r="X28" s="681"/>
      <c r="Y28" s="682"/>
      <c r="Z28" s="713">
        <v>0.6</v>
      </c>
      <c r="AA28" s="713"/>
      <c r="AB28" s="713"/>
      <c r="AC28" s="713"/>
      <c r="AD28" s="714" t="s">
        <v>129</v>
      </c>
      <c r="AE28" s="714"/>
      <c r="AF28" s="714"/>
      <c r="AG28" s="714"/>
      <c r="AH28" s="714"/>
      <c r="AI28" s="714"/>
      <c r="AJ28" s="714"/>
      <c r="AK28" s="714"/>
      <c r="AL28" s="683" t="s">
        <v>229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768130</v>
      </c>
      <c r="CS28" s="681"/>
      <c r="CT28" s="681"/>
      <c r="CU28" s="681"/>
      <c r="CV28" s="681"/>
      <c r="CW28" s="681"/>
      <c r="CX28" s="681"/>
      <c r="CY28" s="682"/>
      <c r="CZ28" s="683">
        <v>11</v>
      </c>
      <c r="DA28" s="701"/>
      <c r="DB28" s="701"/>
      <c r="DC28" s="702"/>
      <c r="DD28" s="686">
        <v>736335</v>
      </c>
      <c r="DE28" s="681"/>
      <c r="DF28" s="681"/>
      <c r="DG28" s="681"/>
      <c r="DH28" s="681"/>
      <c r="DI28" s="681"/>
      <c r="DJ28" s="681"/>
      <c r="DK28" s="682"/>
      <c r="DL28" s="686">
        <v>736335</v>
      </c>
      <c r="DM28" s="681"/>
      <c r="DN28" s="681"/>
      <c r="DO28" s="681"/>
      <c r="DP28" s="681"/>
      <c r="DQ28" s="681"/>
      <c r="DR28" s="681"/>
      <c r="DS28" s="681"/>
      <c r="DT28" s="681"/>
      <c r="DU28" s="681"/>
      <c r="DV28" s="682"/>
      <c r="DW28" s="683">
        <v>19.899999999999999</v>
      </c>
      <c r="DX28" s="701"/>
      <c r="DY28" s="701"/>
      <c r="DZ28" s="701"/>
      <c r="EA28" s="701"/>
      <c r="EB28" s="701"/>
      <c r="EC28" s="719"/>
    </row>
    <row r="29" spans="2:133" ht="11.25" customHeight="1" x14ac:dyDescent="0.15">
      <c r="B29" s="677" t="s">
        <v>305</v>
      </c>
      <c r="C29" s="678"/>
      <c r="D29" s="678"/>
      <c r="E29" s="678"/>
      <c r="F29" s="678"/>
      <c r="G29" s="678"/>
      <c r="H29" s="678"/>
      <c r="I29" s="678"/>
      <c r="J29" s="678"/>
      <c r="K29" s="678"/>
      <c r="L29" s="678"/>
      <c r="M29" s="678"/>
      <c r="N29" s="678"/>
      <c r="O29" s="678"/>
      <c r="P29" s="678"/>
      <c r="Q29" s="679"/>
      <c r="R29" s="680">
        <v>96143</v>
      </c>
      <c r="S29" s="681"/>
      <c r="T29" s="681"/>
      <c r="U29" s="681"/>
      <c r="V29" s="681"/>
      <c r="W29" s="681"/>
      <c r="X29" s="681"/>
      <c r="Y29" s="682"/>
      <c r="Z29" s="713">
        <v>1.3</v>
      </c>
      <c r="AA29" s="713"/>
      <c r="AB29" s="713"/>
      <c r="AC29" s="713"/>
      <c r="AD29" s="714" t="s">
        <v>229</v>
      </c>
      <c r="AE29" s="714"/>
      <c r="AF29" s="714"/>
      <c r="AG29" s="714"/>
      <c r="AH29" s="714"/>
      <c r="AI29" s="714"/>
      <c r="AJ29" s="714"/>
      <c r="AK29" s="714"/>
      <c r="AL29" s="683" t="s">
        <v>229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70</v>
      </c>
      <c r="CG29" s="724"/>
      <c r="CH29" s="724"/>
      <c r="CI29" s="724"/>
      <c r="CJ29" s="724"/>
      <c r="CK29" s="724"/>
      <c r="CL29" s="724"/>
      <c r="CM29" s="724"/>
      <c r="CN29" s="724"/>
      <c r="CO29" s="724"/>
      <c r="CP29" s="724"/>
      <c r="CQ29" s="725"/>
      <c r="CR29" s="680">
        <v>768130</v>
      </c>
      <c r="CS29" s="699"/>
      <c r="CT29" s="699"/>
      <c r="CU29" s="699"/>
      <c r="CV29" s="699"/>
      <c r="CW29" s="699"/>
      <c r="CX29" s="699"/>
      <c r="CY29" s="700"/>
      <c r="CZ29" s="683">
        <v>11</v>
      </c>
      <c r="DA29" s="701"/>
      <c r="DB29" s="701"/>
      <c r="DC29" s="702"/>
      <c r="DD29" s="686">
        <v>736335</v>
      </c>
      <c r="DE29" s="699"/>
      <c r="DF29" s="699"/>
      <c r="DG29" s="699"/>
      <c r="DH29" s="699"/>
      <c r="DI29" s="699"/>
      <c r="DJ29" s="699"/>
      <c r="DK29" s="700"/>
      <c r="DL29" s="686">
        <v>736335</v>
      </c>
      <c r="DM29" s="699"/>
      <c r="DN29" s="699"/>
      <c r="DO29" s="699"/>
      <c r="DP29" s="699"/>
      <c r="DQ29" s="699"/>
      <c r="DR29" s="699"/>
      <c r="DS29" s="699"/>
      <c r="DT29" s="699"/>
      <c r="DU29" s="699"/>
      <c r="DV29" s="700"/>
      <c r="DW29" s="683">
        <v>19.899999999999999</v>
      </c>
      <c r="DX29" s="701"/>
      <c r="DY29" s="701"/>
      <c r="DZ29" s="701"/>
      <c r="EA29" s="701"/>
      <c r="EB29" s="701"/>
      <c r="EC29" s="719"/>
    </row>
    <row r="30" spans="2:133" ht="11.25" customHeight="1" x14ac:dyDescent="0.15">
      <c r="B30" s="677" t="s">
        <v>307</v>
      </c>
      <c r="C30" s="678"/>
      <c r="D30" s="678"/>
      <c r="E30" s="678"/>
      <c r="F30" s="678"/>
      <c r="G30" s="678"/>
      <c r="H30" s="678"/>
      <c r="I30" s="678"/>
      <c r="J30" s="678"/>
      <c r="K30" s="678"/>
      <c r="L30" s="678"/>
      <c r="M30" s="678"/>
      <c r="N30" s="678"/>
      <c r="O30" s="678"/>
      <c r="P30" s="678"/>
      <c r="Q30" s="679"/>
      <c r="R30" s="680">
        <v>4670</v>
      </c>
      <c r="S30" s="681"/>
      <c r="T30" s="681"/>
      <c r="U30" s="681"/>
      <c r="V30" s="681"/>
      <c r="W30" s="681"/>
      <c r="X30" s="681"/>
      <c r="Y30" s="682"/>
      <c r="Z30" s="713">
        <v>0.1</v>
      </c>
      <c r="AA30" s="713"/>
      <c r="AB30" s="713"/>
      <c r="AC30" s="713"/>
      <c r="AD30" s="714" t="s">
        <v>229</v>
      </c>
      <c r="AE30" s="714"/>
      <c r="AF30" s="714"/>
      <c r="AG30" s="714"/>
      <c r="AH30" s="714"/>
      <c r="AI30" s="714"/>
      <c r="AJ30" s="714"/>
      <c r="AK30" s="714"/>
      <c r="AL30" s="683" t="s">
        <v>255</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732064</v>
      </c>
      <c r="CS30" s="681"/>
      <c r="CT30" s="681"/>
      <c r="CU30" s="681"/>
      <c r="CV30" s="681"/>
      <c r="CW30" s="681"/>
      <c r="CX30" s="681"/>
      <c r="CY30" s="682"/>
      <c r="CZ30" s="683">
        <v>10.4</v>
      </c>
      <c r="DA30" s="701"/>
      <c r="DB30" s="701"/>
      <c r="DC30" s="702"/>
      <c r="DD30" s="686">
        <v>700269</v>
      </c>
      <c r="DE30" s="681"/>
      <c r="DF30" s="681"/>
      <c r="DG30" s="681"/>
      <c r="DH30" s="681"/>
      <c r="DI30" s="681"/>
      <c r="DJ30" s="681"/>
      <c r="DK30" s="682"/>
      <c r="DL30" s="686">
        <v>700269</v>
      </c>
      <c r="DM30" s="681"/>
      <c r="DN30" s="681"/>
      <c r="DO30" s="681"/>
      <c r="DP30" s="681"/>
      <c r="DQ30" s="681"/>
      <c r="DR30" s="681"/>
      <c r="DS30" s="681"/>
      <c r="DT30" s="681"/>
      <c r="DU30" s="681"/>
      <c r="DV30" s="682"/>
      <c r="DW30" s="683">
        <v>18.899999999999999</v>
      </c>
      <c r="DX30" s="701"/>
      <c r="DY30" s="701"/>
      <c r="DZ30" s="701"/>
      <c r="EA30" s="701"/>
      <c r="EB30" s="701"/>
      <c r="EC30" s="719"/>
    </row>
    <row r="31" spans="2:133" ht="11.25" customHeight="1" x14ac:dyDescent="0.15">
      <c r="B31" s="677" t="s">
        <v>311</v>
      </c>
      <c r="C31" s="678"/>
      <c r="D31" s="678"/>
      <c r="E31" s="678"/>
      <c r="F31" s="678"/>
      <c r="G31" s="678"/>
      <c r="H31" s="678"/>
      <c r="I31" s="678"/>
      <c r="J31" s="678"/>
      <c r="K31" s="678"/>
      <c r="L31" s="678"/>
      <c r="M31" s="678"/>
      <c r="N31" s="678"/>
      <c r="O31" s="678"/>
      <c r="P31" s="678"/>
      <c r="Q31" s="679"/>
      <c r="R31" s="680">
        <v>1514963</v>
      </c>
      <c r="S31" s="681"/>
      <c r="T31" s="681"/>
      <c r="U31" s="681"/>
      <c r="V31" s="681"/>
      <c r="W31" s="681"/>
      <c r="X31" s="681"/>
      <c r="Y31" s="682"/>
      <c r="Z31" s="713">
        <v>20.5</v>
      </c>
      <c r="AA31" s="713"/>
      <c r="AB31" s="713"/>
      <c r="AC31" s="713"/>
      <c r="AD31" s="714" t="s">
        <v>129</v>
      </c>
      <c r="AE31" s="714"/>
      <c r="AF31" s="714"/>
      <c r="AG31" s="714"/>
      <c r="AH31" s="714"/>
      <c r="AI31" s="714"/>
      <c r="AJ31" s="714"/>
      <c r="AK31" s="714"/>
      <c r="AL31" s="683" t="s">
        <v>129</v>
      </c>
      <c r="AM31" s="684"/>
      <c r="AN31" s="684"/>
      <c r="AO31" s="715"/>
      <c r="AP31" s="755" t="s">
        <v>312</v>
      </c>
      <c r="AQ31" s="756"/>
      <c r="AR31" s="756"/>
      <c r="AS31" s="756"/>
      <c r="AT31" s="761" t="s">
        <v>313</v>
      </c>
      <c r="AU31" s="231"/>
      <c r="AV31" s="231"/>
      <c r="AW31" s="231"/>
      <c r="AX31" s="748" t="s">
        <v>187</v>
      </c>
      <c r="AY31" s="749"/>
      <c r="AZ31" s="749"/>
      <c r="BA31" s="749"/>
      <c r="BB31" s="749"/>
      <c r="BC31" s="749"/>
      <c r="BD31" s="749"/>
      <c r="BE31" s="749"/>
      <c r="BF31" s="750"/>
      <c r="BG31" s="751">
        <v>97.9</v>
      </c>
      <c r="BH31" s="752"/>
      <c r="BI31" s="752"/>
      <c r="BJ31" s="752"/>
      <c r="BK31" s="752"/>
      <c r="BL31" s="752"/>
      <c r="BM31" s="753">
        <v>94.8</v>
      </c>
      <c r="BN31" s="752"/>
      <c r="BO31" s="752"/>
      <c r="BP31" s="752"/>
      <c r="BQ31" s="754"/>
      <c r="BR31" s="751">
        <v>98.6</v>
      </c>
      <c r="BS31" s="752"/>
      <c r="BT31" s="752"/>
      <c r="BU31" s="752"/>
      <c r="BV31" s="752"/>
      <c r="BW31" s="752"/>
      <c r="BX31" s="753">
        <v>95.2</v>
      </c>
      <c r="BY31" s="752"/>
      <c r="BZ31" s="752"/>
      <c r="CA31" s="752"/>
      <c r="CB31" s="754"/>
      <c r="CD31" s="771"/>
      <c r="CE31" s="772"/>
      <c r="CF31" s="727" t="s">
        <v>314</v>
      </c>
      <c r="CG31" s="724"/>
      <c r="CH31" s="724"/>
      <c r="CI31" s="724"/>
      <c r="CJ31" s="724"/>
      <c r="CK31" s="724"/>
      <c r="CL31" s="724"/>
      <c r="CM31" s="724"/>
      <c r="CN31" s="724"/>
      <c r="CO31" s="724"/>
      <c r="CP31" s="724"/>
      <c r="CQ31" s="725"/>
      <c r="CR31" s="680">
        <v>36066</v>
      </c>
      <c r="CS31" s="699"/>
      <c r="CT31" s="699"/>
      <c r="CU31" s="699"/>
      <c r="CV31" s="699"/>
      <c r="CW31" s="699"/>
      <c r="CX31" s="699"/>
      <c r="CY31" s="700"/>
      <c r="CZ31" s="683">
        <v>0.5</v>
      </c>
      <c r="DA31" s="701"/>
      <c r="DB31" s="701"/>
      <c r="DC31" s="702"/>
      <c r="DD31" s="686">
        <v>36066</v>
      </c>
      <c r="DE31" s="699"/>
      <c r="DF31" s="699"/>
      <c r="DG31" s="699"/>
      <c r="DH31" s="699"/>
      <c r="DI31" s="699"/>
      <c r="DJ31" s="699"/>
      <c r="DK31" s="700"/>
      <c r="DL31" s="686">
        <v>36066</v>
      </c>
      <c r="DM31" s="699"/>
      <c r="DN31" s="699"/>
      <c r="DO31" s="699"/>
      <c r="DP31" s="699"/>
      <c r="DQ31" s="699"/>
      <c r="DR31" s="699"/>
      <c r="DS31" s="699"/>
      <c r="DT31" s="699"/>
      <c r="DU31" s="699"/>
      <c r="DV31" s="700"/>
      <c r="DW31" s="683">
        <v>1</v>
      </c>
      <c r="DX31" s="701"/>
      <c r="DY31" s="701"/>
      <c r="DZ31" s="701"/>
      <c r="EA31" s="701"/>
      <c r="EB31" s="701"/>
      <c r="EC31" s="719"/>
    </row>
    <row r="32" spans="2:133" ht="11.25" customHeight="1" x14ac:dyDescent="0.15">
      <c r="B32" s="744" t="s">
        <v>315</v>
      </c>
      <c r="C32" s="745"/>
      <c r="D32" s="745"/>
      <c r="E32" s="745"/>
      <c r="F32" s="745"/>
      <c r="G32" s="745"/>
      <c r="H32" s="745"/>
      <c r="I32" s="745"/>
      <c r="J32" s="745"/>
      <c r="K32" s="745"/>
      <c r="L32" s="745"/>
      <c r="M32" s="745"/>
      <c r="N32" s="745"/>
      <c r="O32" s="745"/>
      <c r="P32" s="745"/>
      <c r="Q32" s="746"/>
      <c r="R32" s="680" t="s">
        <v>129</v>
      </c>
      <c r="S32" s="681"/>
      <c r="T32" s="681"/>
      <c r="U32" s="681"/>
      <c r="V32" s="681"/>
      <c r="W32" s="681"/>
      <c r="X32" s="681"/>
      <c r="Y32" s="682"/>
      <c r="Z32" s="713" t="s">
        <v>229</v>
      </c>
      <c r="AA32" s="713"/>
      <c r="AB32" s="713"/>
      <c r="AC32" s="713"/>
      <c r="AD32" s="714" t="s">
        <v>129</v>
      </c>
      <c r="AE32" s="714"/>
      <c r="AF32" s="714"/>
      <c r="AG32" s="714"/>
      <c r="AH32" s="714"/>
      <c r="AI32" s="714"/>
      <c r="AJ32" s="714"/>
      <c r="AK32" s="714"/>
      <c r="AL32" s="683" t="s">
        <v>229</v>
      </c>
      <c r="AM32" s="684"/>
      <c r="AN32" s="684"/>
      <c r="AO32" s="715"/>
      <c r="AP32" s="757"/>
      <c r="AQ32" s="758"/>
      <c r="AR32" s="758"/>
      <c r="AS32" s="758"/>
      <c r="AT32" s="762"/>
      <c r="AU32" s="230" t="s">
        <v>316</v>
      </c>
      <c r="AV32" s="230"/>
      <c r="AW32" s="230"/>
      <c r="AX32" s="677" t="s">
        <v>317</v>
      </c>
      <c r="AY32" s="678"/>
      <c r="AZ32" s="678"/>
      <c r="BA32" s="678"/>
      <c r="BB32" s="678"/>
      <c r="BC32" s="678"/>
      <c r="BD32" s="678"/>
      <c r="BE32" s="678"/>
      <c r="BF32" s="679"/>
      <c r="BG32" s="764">
        <v>99</v>
      </c>
      <c r="BH32" s="699"/>
      <c r="BI32" s="699"/>
      <c r="BJ32" s="699"/>
      <c r="BK32" s="699"/>
      <c r="BL32" s="699"/>
      <c r="BM32" s="684">
        <v>97.1</v>
      </c>
      <c r="BN32" s="765"/>
      <c r="BO32" s="765"/>
      <c r="BP32" s="765"/>
      <c r="BQ32" s="723"/>
      <c r="BR32" s="764">
        <v>98.7</v>
      </c>
      <c r="BS32" s="699"/>
      <c r="BT32" s="699"/>
      <c r="BU32" s="699"/>
      <c r="BV32" s="699"/>
      <c r="BW32" s="699"/>
      <c r="BX32" s="684">
        <v>96.5</v>
      </c>
      <c r="BY32" s="765"/>
      <c r="BZ32" s="765"/>
      <c r="CA32" s="765"/>
      <c r="CB32" s="723"/>
      <c r="CD32" s="773"/>
      <c r="CE32" s="774"/>
      <c r="CF32" s="727" t="s">
        <v>318</v>
      </c>
      <c r="CG32" s="724"/>
      <c r="CH32" s="724"/>
      <c r="CI32" s="724"/>
      <c r="CJ32" s="724"/>
      <c r="CK32" s="724"/>
      <c r="CL32" s="724"/>
      <c r="CM32" s="724"/>
      <c r="CN32" s="724"/>
      <c r="CO32" s="724"/>
      <c r="CP32" s="724"/>
      <c r="CQ32" s="725"/>
      <c r="CR32" s="680" t="s">
        <v>129</v>
      </c>
      <c r="CS32" s="681"/>
      <c r="CT32" s="681"/>
      <c r="CU32" s="681"/>
      <c r="CV32" s="681"/>
      <c r="CW32" s="681"/>
      <c r="CX32" s="681"/>
      <c r="CY32" s="682"/>
      <c r="CZ32" s="683" t="s">
        <v>129</v>
      </c>
      <c r="DA32" s="701"/>
      <c r="DB32" s="701"/>
      <c r="DC32" s="702"/>
      <c r="DD32" s="686" t="s">
        <v>229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19"/>
    </row>
    <row r="33" spans="2:133" ht="11.25" customHeight="1" x14ac:dyDescent="0.15">
      <c r="B33" s="677" t="s">
        <v>319</v>
      </c>
      <c r="C33" s="678"/>
      <c r="D33" s="678"/>
      <c r="E33" s="678"/>
      <c r="F33" s="678"/>
      <c r="G33" s="678"/>
      <c r="H33" s="678"/>
      <c r="I33" s="678"/>
      <c r="J33" s="678"/>
      <c r="K33" s="678"/>
      <c r="L33" s="678"/>
      <c r="M33" s="678"/>
      <c r="N33" s="678"/>
      <c r="O33" s="678"/>
      <c r="P33" s="678"/>
      <c r="Q33" s="679"/>
      <c r="R33" s="680">
        <v>273528</v>
      </c>
      <c r="S33" s="681"/>
      <c r="T33" s="681"/>
      <c r="U33" s="681"/>
      <c r="V33" s="681"/>
      <c r="W33" s="681"/>
      <c r="X33" s="681"/>
      <c r="Y33" s="682"/>
      <c r="Z33" s="713">
        <v>3.7</v>
      </c>
      <c r="AA33" s="713"/>
      <c r="AB33" s="713"/>
      <c r="AC33" s="713"/>
      <c r="AD33" s="714" t="s">
        <v>229</v>
      </c>
      <c r="AE33" s="714"/>
      <c r="AF33" s="714"/>
      <c r="AG33" s="714"/>
      <c r="AH33" s="714"/>
      <c r="AI33" s="714"/>
      <c r="AJ33" s="714"/>
      <c r="AK33" s="714"/>
      <c r="AL33" s="683" t="s">
        <v>229</v>
      </c>
      <c r="AM33" s="684"/>
      <c r="AN33" s="684"/>
      <c r="AO33" s="715"/>
      <c r="AP33" s="759"/>
      <c r="AQ33" s="760"/>
      <c r="AR33" s="760"/>
      <c r="AS33" s="760"/>
      <c r="AT33" s="763"/>
      <c r="AU33" s="232"/>
      <c r="AV33" s="232"/>
      <c r="AW33" s="232"/>
      <c r="AX33" s="661" t="s">
        <v>320</v>
      </c>
      <c r="AY33" s="662"/>
      <c r="AZ33" s="662"/>
      <c r="BA33" s="662"/>
      <c r="BB33" s="662"/>
      <c r="BC33" s="662"/>
      <c r="BD33" s="662"/>
      <c r="BE33" s="662"/>
      <c r="BF33" s="663"/>
      <c r="BG33" s="747">
        <v>96.4</v>
      </c>
      <c r="BH33" s="665"/>
      <c r="BI33" s="665"/>
      <c r="BJ33" s="665"/>
      <c r="BK33" s="665"/>
      <c r="BL33" s="665"/>
      <c r="BM33" s="707">
        <v>91.9</v>
      </c>
      <c r="BN33" s="665"/>
      <c r="BO33" s="665"/>
      <c r="BP33" s="665"/>
      <c r="BQ33" s="709"/>
      <c r="BR33" s="747">
        <v>98.3</v>
      </c>
      <c r="BS33" s="665"/>
      <c r="BT33" s="665"/>
      <c r="BU33" s="665"/>
      <c r="BV33" s="665"/>
      <c r="BW33" s="665"/>
      <c r="BX33" s="707">
        <v>93.4</v>
      </c>
      <c r="BY33" s="665"/>
      <c r="BZ33" s="665"/>
      <c r="CA33" s="665"/>
      <c r="CB33" s="709"/>
      <c r="CD33" s="727" t="s">
        <v>321</v>
      </c>
      <c r="CE33" s="724"/>
      <c r="CF33" s="724"/>
      <c r="CG33" s="724"/>
      <c r="CH33" s="724"/>
      <c r="CI33" s="724"/>
      <c r="CJ33" s="724"/>
      <c r="CK33" s="724"/>
      <c r="CL33" s="724"/>
      <c r="CM33" s="724"/>
      <c r="CN33" s="724"/>
      <c r="CO33" s="724"/>
      <c r="CP33" s="724"/>
      <c r="CQ33" s="725"/>
      <c r="CR33" s="680">
        <v>3785729</v>
      </c>
      <c r="CS33" s="699"/>
      <c r="CT33" s="699"/>
      <c r="CU33" s="699"/>
      <c r="CV33" s="699"/>
      <c r="CW33" s="699"/>
      <c r="CX33" s="699"/>
      <c r="CY33" s="700"/>
      <c r="CZ33" s="683">
        <v>54</v>
      </c>
      <c r="DA33" s="701"/>
      <c r="DB33" s="701"/>
      <c r="DC33" s="702"/>
      <c r="DD33" s="686">
        <v>2152528</v>
      </c>
      <c r="DE33" s="699"/>
      <c r="DF33" s="699"/>
      <c r="DG33" s="699"/>
      <c r="DH33" s="699"/>
      <c r="DI33" s="699"/>
      <c r="DJ33" s="699"/>
      <c r="DK33" s="700"/>
      <c r="DL33" s="686">
        <v>1576009</v>
      </c>
      <c r="DM33" s="699"/>
      <c r="DN33" s="699"/>
      <c r="DO33" s="699"/>
      <c r="DP33" s="699"/>
      <c r="DQ33" s="699"/>
      <c r="DR33" s="699"/>
      <c r="DS33" s="699"/>
      <c r="DT33" s="699"/>
      <c r="DU33" s="699"/>
      <c r="DV33" s="700"/>
      <c r="DW33" s="683">
        <v>42.6</v>
      </c>
      <c r="DX33" s="701"/>
      <c r="DY33" s="701"/>
      <c r="DZ33" s="701"/>
      <c r="EA33" s="701"/>
      <c r="EB33" s="701"/>
      <c r="EC33" s="719"/>
    </row>
    <row r="34" spans="2:133" ht="11.25" customHeight="1" x14ac:dyDescent="0.15">
      <c r="B34" s="677" t="s">
        <v>322</v>
      </c>
      <c r="C34" s="678"/>
      <c r="D34" s="678"/>
      <c r="E34" s="678"/>
      <c r="F34" s="678"/>
      <c r="G34" s="678"/>
      <c r="H34" s="678"/>
      <c r="I34" s="678"/>
      <c r="J34" s="678"/>
      <c r="K34" s="678"/>
      <c r="L34" s="678"/>
      <c r="M34" s="678"/>
      <c r="N34" s="678"/>
      <c r="O34" s="678"/>
      <c r="P34" s="678"/>
      <c r="Q34" s="679"/>
      <c r="R34" s="680">
        <v>69670</v>
      </c>
      <c r="S34" s="681"/>
      <c r="T34" s="681"/>
      <c r="U34" s="681"/>
      <c r="V34" s="681"/>
      <c r="W34" s="681"/>
      <c r="X34" s="681"/>
      <c r="Y34" s="682"/>
      <c r="Z34" s="713">
        <v>0.9</v>
      </c>
      <c r="AA34" s="713"/>
      <c r="AB34" s="713"/>
      <c r="AC34" s="713"/>
      <c r="AD34" s="714">
        <v>2438</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1043962</v>
      </c>
      <c r="CS34" s="681"/>
      <c r="CT34" s="681"/>
      <c r="CU34" s="681"/>
      <c r="CV34" s="681"/>
      <c r="CW34" s="681"/>
      <c r="CX34" s="681"/>
      <c r="CY34" s="682"/>
      <c r="CZ34" s="683">
        <v>14.9</v>
      </c>
      <c r="DA34" s="701"/>
      <c r="DB34" s="701"/>
      <c r="DC34" s="702"/>
      <c r="DD34" s="686">
        <v>712065</v>
      </c>
      <c r="DE34" s="681"/>
      <c r="DF34" s="681"/>
      <c r="DG34" s="681"/>
      <c r="DH34" s="681"/>
      <c r="DI34" s="681"/>
      <c r="DJ34" s="681"/>
      <c r="DK34" s="682"/>
      <c r="DL34" s="686">
        <v>481191</v>
      </c>
      <c r="DM34" s="681"/>
      <c r="DN34" s="681"/>
      <c r="DO34" s="681"/>
      <c r="DP34" s="681"/>
      <c r="DQ34" s="681"/>
      <c r="DR34" s="681"/>
      <c r="DS34" s="681"/>
      <c r="DT34" s="681"/>
      <c r="DU34" s="681"/>
      <c r="DV34" s="682"/>
      <c r="DW34" s="683">
        <v>13</v>
      </c>
      <c r="DX34" s="701"/>
      <c r="DY34" s="701"/>
      <c r="DZ34" s="701"/>
      <c r="EA34" s="701"/>
      <c r="EB34" s="701"/>
      <c r="EC34" s="719"/>
    </row>
    <row r="35" spans="2:133" ht="11.25" customHeight="1" x14ac:dyDescent="0.15">
      <c r="B35" s="677" t="s">
        <v>324</v>
      </c>
      <c r="C35" s="678"/>
      <c r="D35" s="678"/>
      <c r="E35" s="678"/>
      <c r="F35" s="678"/>
      <c r="G35" s="678"/>
      <c r="H35" s="678"/>
      <c r="I35" s="678"/>
      <c r="J35" s="678"/>
      <c r="K35" s="678"/>
      <c r="L35" s="678"/>
      <c r="M35" s="678"/>
      <c r="N35" s="678"/>
      <c r="O35" s="678"/>
      <c r="P35" s="678"/>
      <c r="Q35" s="679"/>
      <c r="R35" s="680">
        <v>17530</v>
      </c>
      <c r="S35" s="681"/>
      <c r="T35" s="681"/>
      <c r="U35" s="681"/>
      <c r="V35" s="681"/>
      <c r="W35" s="681"/>
      <c r="X35" s="681"/>
      <c r="Y35" s="682"/>
      <c r="Z35" s="713">
        <v>0.2</v>
      </c>
      <c r="AA35" s="713"/>
      <c r="AB35" s="713"/>
      <c r="AC35" s="713"/>
      <c r="AD35" s="714" t="s">
        <v>229</v>
      </c>
      <c r="AE35" s="714"/>
      <c r="AF35" s="714"/>
      <c r="AG35" s="714"/>
      <c r="AH35" s="714"/>
      <c r="AI35" s="714"/>
      <c r="AJ35" s="714"/>
      <c r="AK35" s="714"/>
      <c r="AL35" s="683" t="s">
        <v>229</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6079</v>
      </c>
      <c r="CS35" s="699"/>
      <c r="CT35" s="699"/>
      <c r="CU35" s="699"/>
      <c r="CV35" s="699"/>
      <c r="CW35" s="699"/>
      <c r="CX35" s="699"/>
      <c r="CY35" s="700"/>
      <c r="CZ35" s="683">
        <v>0.1</v>
      </c>
      <c r="DA35" s="701"/>
      <c r="DB35" s="701"/>
      <c r="DC35" s="702"/>
      <c r="DD35" s="686">
        <v>4536</v>
      </c>
      <c r="DE35" s="699"/>
      <c r="DF35" s="699"/>
      <c r="DG35" s="699"/>
      <c r="DH35" s="699"/>
      <c r="DI35" s="699"/>
      <c r="DJ35" s="699"/>
      <c r="DK35" s="700"/>
      <c r="DL35" s="686">
        <v>4536</v>
      </c>
      <c r="DM35" s="699"/>
      <c r="DN35" s="699"/>
      <c r="DO35" s="699"/>
      <c r="DP35" s="699"/>
      <c r="DQ35" s="699"/>
      <c r="DR35" s="699"/>
      <c r="DS35" s="699"/>
      <c r="DT35" s="699"/>
      <c r="DU35" s="699"/>
      <c r="DV35" s="700"/>
      <c r="DW35" s="683">
        <v>0.1</v>
      </c>
      <c r="DX35" s="701"/>
      <c r="DY35" s="701"/>
      <c r="DZ35" s="701"/>
      <c r="EA35" s="701"/>
      <c r="EB35" s="701"/>
      <c r="EC35" s="719"/>
    </row>
    <row r="36" spans="2:133" ht="11.25" customHeight="1" x14ac:dyDescent="0.15">
      <c r="B36" s="677" t="s">
        <v>328</v>
      </c>
      <c r="C36" s="678"/>
      <c r="D36" s="678"/>
      <c r="E36" s="678"/>
      <c r="F36" s="678"/>
      <c r="G36" s="678"/>
      <c r="H36" s="678"/>
      <c r="I36" s="678"/>
      <c r="J36" s="678"/>
      <c r="K36" s="678"/>
      <c r="L36" s="678"/>
      <c r="M36" s="678"/>
      <c r="N36" s="678"/>
      <c r="O36" s="678"/>
      <c r="P36" s="678"/>
      <c r="Q36" s="679"/>
      <c r="R36" s="680">
        <v>375652</v>
      </c>
      <c r="S36" s="681"/>
      <c r="T36" s="681"/>
      <c r="U36" s="681"/>
      <c r="V36" s="681"/>
      <c r="W36" s="681"/>
      <c r="X36" s="681"/>
      <c r="Y36" s="682"/>
      <c r="Z36" s="713">
        <v>5.0999999999999996</v>
      </c>
      <c r="AA36" s="713"/>
      <c r="AB36" s="713"/>
      <c r="AC36" s="713"/>
      <c r="AD36" s="714" t="s">
        <v>129</v>
      </c>
      <c r="AE36" s="714"/>
      <c r="AF36" s="714"/>
      <c r="AG36" s="714"/>
      <c r="AH36" s="714"/>
      <c r="AI36" s="714"/>
      <c r="AJ36" s="714"/>
      <c r="AK36" s="714"/>
      <c r="AL36" s="683" t="s">
        <v>129</v>
      </c>
      <c r="AM36" s="684"/>
      <c r="AN36" s="684"/>
      <c r="AO36" s="715"/>
      <c r="AP36" s="235"/>
      <c r="AQ36" s="732" t="s">
        <v>329</v>
      </c>
      <c r="AR36" s="733"/>
      <c r="AS36" s="733"/>
      <c r="AT36" s="733"/>
      <c r="AU36" s="733"/>
      <c r="AV36" s="733"/>
      <c r="AW36" s="733"/>
      <c r="AX36" s="733"/>
      <c r="AY36" s="734"/>
      <c r="AZ36" s="735">
        <v>977150</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1159</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1934163</v>
      </c>
      <c r="CS36" s="681"/>
      <c r="CT36" s="681"/>
      <c r="CU36" s="681"/>
      <c r="CV36" s="681"/>
      <c r="CW36" s="681"/>
      <c r="CX36" s="681"/>
      <c r="CY36" s="682"/>
      <c r="CZ36" s="683">
        <v>27.6</v>
      </c>
      <c r="DA36" s="701"/>
      <c r="DB36" s="701"/>
      <c r="DC36" s="702"/>
      <c r="DD36" s="686">
        <v>897616</v>
      </c>
      <c r="DE36" s="681"/>
      <c r="DF36" s="681"/>
      <c r="DG36" s="681"/>
      <c r="DH36" s="681"/>
      <c r="DI36" s="681"/>
      <c r="DJ36" s="681"/>
      <c r="DK36" s="682"/>
      <c r="DL36" s="686">
        <v>638827</v>
      </c>
      <c r="DM36" s="681"/>
      <c r="DN36" s="681"/>
      <c r="DO36" s="681"/>
      <c r="DP36" s="681"/>
      <c r="DQ36" s="681"/>
      <c r="DR36" s="681"/>
      <c r="DS36" s="681"/>
      <c r="DT36" s="681"/>
      <c r="DU36" s="681"/>
      <c r="DV36" s="682"/>
      <c r="DW36" s="683">
        <v>17.3</v>
      </c>
      <c r="DX36" s="701"/>
      <c r="DY36" s="701"/>
      <c r="DZ36" s="701"/>
      <c r="EA36" s="701"/>
      <c r="EB36" s="701"/>
      <c r="EC36" s="719"/>
    </row>
    <row r="37" spans="2:133" ht="11.25" customHeight="1" x14ac:dyDescent="0.15">
      <c r="B37" s="677" t="s">
        <v>332</v>
      </c>
      <c r="C37" s="678"/>
      <c r="D37" s="678"/>
      <c r="E37" s="678"/>
      <c r="F37" s="678"/>
      <c r="G37" s="678"/>
      <c r="H37" s="678"/>
      <c r="I37" s="678"/>
      <c r="J37" s="678"/>
      <c r="K37" s="678"/>
      <c r="L37" s="678"/>
      <c r="M37" s="678"/>
      <c r="N37" s="678"/>
      <c r="O37" s="678"/>
      <c r="P37" s="678"/>
      <c r="Q37" s="679"/>
      <c r="R37" s="680">
        <v>315334</v>
      </c>
      <c r="S37" s="681"/>
      <c r="T37" s="681"/>
      <c r="U37" s="681"/>
      <c r="V37" s="681"/>
      <c r="W37" s="681"/>
      <c r="X37" s="681"/>
      <c r="Y37" s="682"/>
      <c r="Z37" s="713">
        <v>4.3</v>
      </c>
      <c r="AA37" s="713"/>
      <c r="AB37" s="713"/>
      <c r="AC37" s="713"/>
      <c r="AD37" s="714" t="s">
        <v>129</v>
      </c>
      <c r="AE37" s="714"/>
      <c r="AF37" s="714"/>
      <c r="AG37" s="714"/>
      <c r="AH37" s="714"/>
      <c r="AI37" s="714"/>
      <c r="AJ37" s="714"/>
      <c r="AK37" s="714"/>
      <c r="AL37" s="683" t="s">
        <v>129</v>
      </c>
      <c r="AM37" s="684"/>
      <c r="AN37" s="684"/>
      <c r="AO37" s="715"/>
      <c r="AQ37" s="720" t="s">
        <v>333</v>
      </c>
      <c r="AR37" s="721"/>
      <c r="AS37" s="721"/>
      <c r="AT37" s="721"/>
      <c r="AU37" s="721"/>
      <c r="AV37" s="721"/>
      <c r="AW37" s="721"/>
      <c r="AX37" s="721"/>
      <c r="AY37" s="722"/>
      <c r="AZ37" s="680">
        <v>306471</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1159</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376174</v>
      </c>
      <c r="CS37" s="699"/>
      <c r="CT37" s="699"/>
      <c r="CU37" s="699"/>
      <c r="CV37" s="699"/>
      <c r="CW37" s="699"/>
      <c r="CX37" s="699"/>
      <c r="CY37" s="700"/>
      <c r="CZ37" s="683">
        <v>5.4</v>
      </c>
      <c r="DA37" s="701"/>
      <c r="DB37" s="701"/>
      <c r="DC37" s="702"/>
      <c r="DD37" s="686">
        <v>373292</v>
      </c>
      <c r="DE37" s="699"/>
      <c r="DF37" s="699"/>
      <c r="DG37" s="699"/>
      <c r="DH37" s="699"/>
      <c r="DI37" s="699"/>
      <c r="DJ37" s="699"/>
      <c r="DK37" s="700"/>
      <c r="DL37" s="686">
        <v>373250</v>
      </c>
      <c r="DM37" s="699"/>
      <c r="DN37" s="699"/>
      <c r="DO37" s="699"/>
      <c r="DP37" s="699"/>
      <c r="DQ37" s="699"/>
      <c r="DR37" s="699"/>
      <c r="DS37" s="699"/>
      <c r="DT37" s="699"/>
      <c r="DU37" s="699"/>
      <c r="DV37" s="700"/>
      <c r="DW37" s="683">
        <v>10.1</v>
      </c>
      <c r="DX37" s="701"/>
      <c r="DY37" s="701"/>
      <c r="DZ37" s="701"/>
      <c r="EA37" s="701"/>
      <c r="EB37" s="701"/>
      <c r="EC37" s="719"/>
    </row>
    <row r="38" spans="2:133" ht="11.25" customHeight="1" x14ac:dyDescent="0.15">
      <c r="B38" s="677" t="s">
        <v>336</v>
      </c>
      <c r="C38" s="678"/>
      <c r="D38" s="678"/>
      <c r="E38" s="678"/>
      <c r="F38" s="678"/>
      <c r="G38" s="678"/>
      <c r="H38" s="678"/>
      <c r="I38" s="678"/>
      <c r="J38" s="678"/>
      <c r="K38" s="678"/>
      <c r="L38" s="678"/>
      <c r="M38" s="678"/>
      <c r="N38" s="678"/>
      <c r="O38" s="678"/>
      <c r="P38" s="678"/>
      <c r="Q38" s="679"/>
      <c r="R38" s="680">
        <v>70846</v>
      </c>
      <c r="S38" s="681"/>
      <c r="T38" s="681"/>
      <c r="U38" s="681"/>
      <c r="V38" s="681"/>
      <c r="W38" s="681"/>
      <c r="X38" s="681"/>
      <c r="Y38" s="682"/>
      <c r="Z38" s="713">
        <v>1</v>
      </c>
      <c r="AA38" s="713"/>
      <c r="AB38" s="713"/>
      <c r="AC38" s="713"/>
      <c r="AD38" s="714">
        <v>24</v>
      </c>
      <c r="AE38" s="714"/>
      <c r="AF38" s="714"/>
      <c r="AG38" s="714"/>
      <c r="AH38" s="714"/>
      <c r="AI38" s="714"/>
      <c r="AJ38" s="714"/>
      <c r="AK38" s="714"/>
      <c r="AL38" s="683">
        <v>0</v>
      </c>
      <c r="AM38" s="684"/>
      <c r="AN38" s="684"/>
      <c r="AO38" s="715"/>
      <c r="AQ38" s="720" t="s">
        <v>337</v>
      </c>
      <c r="AR38" s="721"/>
      <c r="AS38" s="721"/>
      <c r="AT38" s="721"/>
      <c r="AU38" s="721"/>
      <c r="AV38" s="721"/>
      <c r="AW38" s="721"/>
      <c r="AX38" s="721"/>
      <c r="AY38" s="722"/>
      <c r="AZ38" s="680">
        <v>81282</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1062</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670679</v>
      </c>
      <c r="CS38" s="681"/>
      <c r="CT38" s="681"/>
      <c r="CU38" s="681"/>
      <c r="CV38" s="681"/>
      <c r="CW38" s="681"/>
      <c r="CX38" s="681"/>
      <c r="CY38" s="682"/>
      <c r="CZ38" s="683">
        <v>9.6</v>
      </c>
      <c r="DA38" s="701"/>
      <c r="DB38" s="701"/>
      <c r="DC38" s="702"/>
      <c r="DD38" s="686">
        <v>524074</v>
      </c>
      <c r="DE38" s="681"/>
      <c r="DF38" s="681"/>
      <c r="DG38" s="681"/>
      <c r="DH38" s="681"/>
      <c r="DI38" s="681"/>
      <c r="DJ38" s="681"/>
      <c r="DK38" s="682"/>
      <c r="DL38" s="686">
        <v>451455</v>
      </c>
      <c r="DM38" s="681"/>
      <c r="DN38" s="681"/>
      <c r="DO38" s="681"/>
      <c r="DP38" s="681"/>
      <c r="DQ38" s="681"/>
      <c r="DR38" s="681"/>
      <c r="DS38" s="681"/>
      <c r="DT38" s="681"/>
      <c r="DU38" s="681"/>
      <c r="DV38" s="682"/>
      <c r="DW38" s="683">
        <v>12.2</v>
      </c>
      <c r="DX38" s="701"/>
      <c r="DY38" s="701"/>
      <c r="DZ38" s="701"/>
      <c r="EA38" s="701"/>
      <c r="EB38" s="701"/>
      <c r="EC38" s="719"/>
    </row>
    <row r="39" spans="2:133" ht="11.25" customHeight="1" x14ac:dyDescent="0.15">
      <c r="B39" s="677" t="s">
        <v>340</v>
      </c>
      <c r="C39" s="678"/>
      <c r="D39" s="678"/>
      <c r="E39" s="678"/>
      <c r="F39" s="678"/>
      <c r="G39" s="678"/>
      <c r="H39" s="678"/>
      <c r="I39" s="678"/>
      <c r="J39" s="678"/>
      <c r="K39" s="678"/>
      <c r="L39" s="678"/>
      <c r="M39" s="678"/>
      <c r="N39" s="678"/>
      <c r="O39" s="678"/>
      <c r="P39" s="678"/>
      <c r="Q39" s="679"/>
      <c r="R39" s="680">
        <v>624131</v>
      </c>
      <c r="S39" s="681"/>
      <c r="T39" s="681"/>
      <c r="U39" s="681"/>
      <c r="V39" s="681"/>
      <c r="W39" s="681"/>
      <c r="X39" s="681"/>
      <c r="Y39" s="682"/>
      <c r="Z39" s="713">
        <v>8.4</v>
      </c>
      <c r="AA39" s="713"/>
      <c r="AB39" s="713"/>
      <c r="AC39" s="713"/>
      <c r="AD39" s="714" t="s">
        <v>129</v>
      </c>
      <c r="AE39" s="714"/>
      <c r="AF39" s="714"/>
      <c r="AG39" s="714"/>
      <c r="AH39" s="714"/>
      <c r="AI39" s="714"/>
      <c r="AJ39" s="714"/>
      <c r="AK39" s="714"/>
      <c r="AL39" s="683" t="s">
        <v>229</v>
      </c>
      <c r="AM39" s="684"/>
      <c r="AN39" s="684"/>
      <c r="AO39" s="715"/>
      <c r="AQ39" s="720" t="s">
        <v>341</v>
      </c>
      <c r="AR39" s="721"/>
      <c r="AS39" s="721"/>
      <c r="AT39" s="721"/>
      <c r="AU39" s="721"/>
      <c r="AV39" s="721"/>
      <c r="AW39" s="721"/>
      <c r="AX39" s="721"/>
      <c r="AY39" s="722"/>
      <c r="AZ39" s="680">
        <v>8133</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1635</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116636</v>
      </c>
      <c r="CS39" s="699"/>
      <c r="CT39" s="699"/>
      <c r="CU39" s="699"/>
      <c r="CV39" s="699"/>
      <c r="CW39" s="699"/>
      <c r="CX39" s="699"/>
      <c r="CY39" s="700"/>
      <c r="CZ39" s="683">
        <v>1.7</v>
      </c>
      <c r="DA39" s="701"/>
      <c r="DB39" s="701"/>
      <c r="DC39" s="702"/>
      <c r="DD39" s="686">
        <v>14237</v>
      </c>
      <c r="DE39" s="699"/>
      <c r="DF39" s="699"/>
      <c r="DG39" s="699"/>
      <c r="DH39" s="699"/>
      <c r="DI39" s="699"/>
      <c r="DJ39" s="699"/>
      <c r="DK39" s="700"/>
      <c r="DL39" s="686" t="s">
        <v>229</v>
      </c>
      <c r="DM39" s="699"/>
      <c r="DN39" s="699"/>
      <c r="DO39" s="699"/>
      <c r="DP39" s="699"/>
      <c r="DQ39" s="699"/>
      <c r="DR39" s="699"/>
      <c r="DS39" s="699"/>
      <c r="DT39" s="699"/>
      <c r="DU39" s="699"/>
      <c r="DV39" s="700"/>
      <c r="DW39" s="683" t="s">
        <v>129</v>
      </c>
      <c r="DX39" s="701"/>
      <c r="DY39" s="701"/>
      <c r="DZ39" s="701"/>
      <c r="EA39" s="701"/>
      <c r="EB39" s="701"/>
      <c r="EC39" s="719"/>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229</v>
      </c>
      <c r="AA40" s="713"/>
      <c r="AB40" s="713"/>
      <c r="AC40" s="713"/>
      <c r="AD40" s="714" t="s">
        <v>229</v>
      </c>
      <c r="AE40" s="714"/>
      <c r="AF40" s="714"/>
      <c r="AG40" s="714"/>
      <c r="AH40" s="714"/>
      <c r="AI40" s="714"/>
      <c r="AJ40" s="714"/>
      <c r="AK40" s="714"/>
      <c r="AL40" s="683" t="s">
        <v>129</v>
      </c>
      <c r="AM40" s="684"/>
      <c r="AN40" s="684"/>
      <c r="AO40" s="715"/>
      <c r="AQ40" s="720" t="s">
        <v>345</v>
      </c>
      <c r="AR40" s="721"/>
      <c r="AS40" s="721"/>
      <c r="AT40" s="721"/>
      <c r="AU40" s="721"/>
      <c r="AV40" s="721"/>
      <c r="AW40" s="721"/>
      <c r="AX40" s="721"/>
      <c r="AY40" s="722"/>
      <c r="AZ40" s="680" t="s">
        <v>229</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72</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14210</v>
      </c>
      <c r="CS40" s="681"/>
      <c r="CT40" s="681"/>
      <c r="CU40" s="681"/>
      <c r="CV40" s="681"/>
      <c r="CW40" s="681"/>
      <c r="CX40" s="681"/>
      <c r="CY40" s="682"/>
      <c r="CZ40" s="683">
        <v>0.2</v>
      </c>
      <c r="DA40" s="701"/>
      <c r="DB40" s="701"/>
      <c r="DC40" s="702"/>
      <c r="DD40" s="686" t="s">
        <v>129</v>
      </c>
      <c r="DE40" s="681"/>
      <c r="DF40" s="681"/>
      <c r="DG40" s="681"/>
      <c r="DH40" s="681"/>
      <c r="DI40" s="681"/>
      <c r="DJ40" s="681"/>
      <c r="DK40" s="682"/>
      <c r="DL40" s="686" t="s">
        <v>229</v>
      </c>
      <c r="DM40" s="681"/>
      <c r="DN40" s="681"/>
      <c r="DO40" s="681"/>
      <c r="DP40" s="681"/>
      <c r="DQ40" s="681"/>
      <c r="DR40" s="681"/>
      <c r="DS40" s="681"/>
      <c r="DT40" s="681"/>
      <c r="DU40" s="681"/>
      <c r="DV40" s="682"/>
      <c r="DW40" s="683" t="s">
        <v>129</v>
      </c>
      <c r="DX40" s="701"/>
      <c r="DY40" s="701"/>
      <c r="DZ40" s="701"/>
      <c r="EA40" s="701"/>
      <c r="EB40" s="701"/>
      <c r="EC40" s="719"/>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229</v>
      </c>
      <c r="AA41" s="713"/>
      <c r="AB41" s="713"/>
      <c r="AC41" s="713"/>
      <c r="AD41" s="714" t="s">
        <v>229</v>
      </c>
      <c r="AE41" s="714"/>
      <c r="AF41" s="714"/>
      <c r="AG41" s="714"/>
      <c r="AH41" s="714"/>
      <c r="AI41" s="714"/>
      <c r="AJ41" s="714"/>
      <c r="AK41" s="714"/>
      <c r="AL41" s="683" t="s">
        <v>129</v>
      </c>
      <c r="AM41" s="684"/>
      <c r="AN41" s="684"/>
      <c r="AO41" s="715"/>
      <c r="AQ41" s="720" t="s">
        <v>350</v>
      </c>
      <c r="AR41" s="721"/>
      <c r="AS41" s="721"/>
      <c r="AT41" s="721"/>
      <c r="AU41" s="721"/>
      <c r="AV41" s="721"/>
      <c r="AW41" s="721"/>
      <c r="AX41" s="721"/>
      <c r="AY41" s="722"/>
      <c r="AZ41" s="680">
        <v>192440</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3</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229</v>
      </c>
      <c r="CS41" s="699"/>
      <c r="CT41" s="699"/>
      <c r="CU41" s="699"/>
      <c r="CV41" s="699"/>
      <c r="CW41" s="699"/>
      <c r="CX41" s="699"/>
      <c r="CY41" s="700"/>
      <c r="CZ41" s="683" t="s">
        <v>229</v>
      </c>
      <c r="DA41" s="701"/>
      <c r="DB41" s="701"/>
      <c r="DC41" s="702"/>
      <c r="DD41" s="686" t="s">
        <v>255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96600</v>
      </c>
      <c r="S42" s="681"/>
      <c r="T42" s="681"/>
      <c r="U42" s="681"/>
      <c r="V42" s="681"/>
      <c r="W42" s="681"/>
      <c r="X42" s="681"/>
      <c r="Y42" s="682"/>
      <c r="Z42" s="713">
        <v>1.3</v>
      </c>
      <c r="AA42" s="713"/>
      <c r="AB42" s="713"/>
      <c r="AC42" s="713"/>
      <c r="AD42" s="714" t="s">
        <v>229</v>
      </c>
      <c r="AE42" s="714"/>
      <c r="AF42" s="714"/>
      <c r="AG42" s="714"/>
      <c r="AH42" s="714"/>
      <c r="AI42" s="714"/>
      <c r="AJ42" s="714"/>
      <c r="AK42" s="714"/>
      <c r="AL42" s="683" t="s">
        <v>129</v>
      </c>
      <c r="AM42" s="684"/>
      <c r="AN42" s="684"/>
      <c r="AO42" s="715"/>
      <c r="AQ42" s="716" t="s">
        <v>354</v>
      </c>
      <c r="AR42" s="717"/>
      <c r="AS42" s="717"/>
      <c r="AT42" s="717"/>
      <c r="AU42" s="717"/>
      <c r="AV42" s="717"/>
      <c r="AW42" s="717"/>
      <c r="AX42" s="717"/>
      <c r="AY42" s="718"/>
      <c r="AZ42" s="664">
        <v>388824</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428</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911507</v>
      </c>
      <c r="CS42" s="681"/>
      <c r="CT42" s="681"/>
      <c r="CU42" s="681"/>
      <c r="CV42" s="681"/>
      <c r="CW42" s="681"/>
      <c r="CX42" s="681"/>
      <c r="CY42" s="682"/>
      <c r="CZ42" s="683">
        <v>13</v>
      </c>
      <c r="DA42" s="684"/>
      <c r="DB42" s="684"/>
      <c r="DC42" s="685"/>
      <c r="DD42" s="686">
        <v>204480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7386587</v>
      </c>
      <c r="S43" s="703"/>
      <c r="T43" s="703"/>
      <c r="U43" s="703"/>
      <c r="V43" s="703"/>
      <c r="W43" s="703"/>
      <c r="X43" s="703"/>
      <c r="Y43" s="704"/>
      <c r="Z43" s="705">
        <v>100</v>
      </c>
      <c r="AA43" s="705"/>
      <c r="AB43" s="705"/>
      <c r="AC43" s="705"/>
      <c r="AD43" s="706">
        <v>3604133</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48759</v>
      </c>
      <c r="CS43" s="699"/>
      <c r="CT43" s="699"/>
      <c r="CU43" s="699"/>
      <c r="CV43" s="699"/>
      <c r="CW43" s="699"/>
      <c r="CX43" s="699"/>
      <c r="CY43" s="700"/>
      <c r="CZ43" s="683">
        <v>0.7</v>
      </c>
      <c r="DA43" s="701"/>
      <c r="DB43" s="701"/>
      <c r="DC43" s="702"/>
      <c r="DD43" s="686">
        <v>48716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898602</v>
      </c>
      <c r="CS44" s="681"/>
      <c r="CT44" s="681"/>
      <c r="CU44" s="681"/>
      <c r="CV44" s="681"/>
      <c r="CW44" s="681"/>
      <c r="CX44" s="681"/>
      <c r="CY44" s="682"/>
      <c r="CZ44" s="683">
        <v>12.8</v>
      </c>
      <c r="DA44" s="684"/>
      <c r="DB44" s="684"/>
      <c r="DC44" s="685"/>
      <c r="DD44" s="686">
        <v>203270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555915</v>
      </c>
      <c r="CS45" s="699"/>
      <c r="CT45" s="699"/>
      <c r="CU45" s="699"/>
      <c r="CV45" s="699"/>
      <c r="CW45" s="699"/>
      <c r="CX45" s="699"/>
      <c r="CY45" s="700"/>
      <c r="CZ45" s="683">
        <v>7.9</v>
      </c>
      <c r="DA45" s="701"/>
      <c r="DB45" s="701"/>
      <c r="DC45" s="702"/>
      <c r="DD45" s="686">
        <v>44542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321295</v>
      </c>
      <c r="CS46" s="681"/>
      <c r="CT46" s="681"/>
      <c r="CU46" s="681"/>
      <c r="CV46" s="681"/>
      <c r="CW46" s="681"/>
      <c r="CX46" s="681"/>
      <c r="CY46" s="682"/>
      <c r="CZ46" s="683">
        <v>4.5999999999999996</v>
      </c>
      <c r="DA46" s="684"/>
      <c r="DB46" s="684"/>
      <c r="DC46" s="685"/>
      <c r="DD46" s="686">
        <v>151336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12905</v>
      </c>
      <c r="CS47" s="699"/>
      <c r="CT47" s="699"/>
      <c r="CU47" s="699"/>
      <c r="CV47" s="699"/>
      <c r="CW47" s="699"/>
      <c r="CX47" s="699"/>
      <c r="CY47" s="700"/>
      <c r="CZ47" s="683">
        <v>0.2</v>
      </c>
      <c r="DA47" s="701"/>
      <c r="DB47" s="701"/>
      <c r="DC47" s="702"/>
      <c r="DD47" s="686">
        <v>1210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229</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7008366</v>
      </c>
      <c r="CS49" s="665"/>
      <c r="CT49" s="665"/>
      <c r="CU49" s="665"/>
      <c r="CV49" s="665"/>
      <c r="CW49" s="665"/>
      <c r="CX49" s="665"/>
      <c r="CY49" s="666"/>
      <c r="CZ49" s="667">
        <v>100</v>
      </c>
      <c r="DA49" s="668"/>
      <c r="DB49" s="668"/>
      <c r="DC49" s="669"/>
      <c r="DD49" s="670">
        <v>4378122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jGHBZ2NvVxm1GjKMkAsJdsU+31wYIz5K3s9bZ9g+SkHTKX4lUjm6n9jFgFbOfQHqVGAVv83u4y5fetQofP+TA==" saltValue="kQkKrDul5sUA4sUUiL5/E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 zoomScale="60" zoomScaleNormal="60" zoomScaleSheetLayoutView="70" workbookViewId="0">
      <selection activeCell="Q34" sqref="Q34:U3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7453</v>
      </c>
      <c r="R7" s="1200"/>
      <c r="S7" s="1200"/>
      <c r="T7" s="1200"/>
      <c r="U7" s="1200"/>
      <c r="V7" s="1200">
        <v>7091</v>
      </c>
      <c r="W7" s="1200"/>
      <c r="X7" s="1200"/>
      <c r="Y7" s="1200"/>
      <c r="Z7" s="1200"/>
      <c r="AA7" s="1200">
        <v>362</v>
      </c>
      <c r="AB7" s="1200"/>
      <c r="AC7" s="1200"/>
      <c r="AD7" s="1200"/>
      <c r="AE7" s="1201"/>
      <c r="AF7" s="1202">
        <v>282</v>
      </c>
      <c r="AG7" s="1203"/>
      <c r="AH7" s="1203"/>
      <c r="AI7" s="1203"/>
      <c r="AJ7" s="1204"/>
      <c r="AK7" s="1186">
        <v>376</v>
      </c>
      <c r="AL7" s="1187"/>
      <c r="AM7" s="1187"/>
      <c r="AN7" s="1187"/>
      <c r="AO7" s="1187"/>
      <c r="AP7" s="1187">
        <v>8179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593</v>
      </c>
      <c r="BT7" s="1191"/>
      <c r="BU7" s="1191"/>
      <c r="BV7" s="1191"/>
      <c r="BW7" s="1191"/>
      <c r="BX7" s="1191"/>
      <c r="BY7" s="1191"/>
      <c r="BZ7" s="1191"/>
      <c r="CA7" s="1191"/>
      <c r="CB7" s="1191"/>
      <c r="CC7" s="1191"/>
      <c r="CD7" s="1191"/>
      <c r="CE7" s="1191"/>
      <c r="CF7" s="1191"/>
      <c r="CG7" s="1192"/>
      <c r="CH7" s="1183">
        <v>2</v>
      </c>
      <c r="CI7" s="1184"/>
      <c r="CJ7" s="1184"/>
      <c r="CK7" s="1184"/>
      <c r="CL7" s="1185"/>
      <c r="CM7" s="1183">
        <v>32</v>
      </c>
      <c r="CN7" s="1184"/>
      <c r="CO7" s="1184"/>
      <c r="CP7" s="1184"/>
      <c r="CQ7" s="1185"/>
      <c r="CR7" s="1183">
        <v>11</v>
      </c>
      <c r="CS7" s="1184"/>
      <c r="CT7" s="1184"/>
      <c r="CU7" s="1184"/>
      <c r="CV7" s="1185"/>
      <c r="CW7" s="1183" t="s">
        <v>603</v>
      </c>
      <c r="CX7" s="1184"/>
      <c r="CY7" s="1184"/>
      <c r="CZ7" s="1184"/>
      <c r="DA7" s="1185"/>
      <c r="DB7" s="1183" t="s">
        <v>603</v>
      </c>
      <c r="DC7" s="1184"/>
      <c r="DD7" s="1184"/>
      <c r="DE7" s="1184"/>
      <c r="DF7" s="1185"/>
      <c r="DG7" s="1183" t="s">
        <v>603</v>
      </c>
      <c r="DH7" s="1184"/>
      <c r="DI7" s="1184"/>
      <c r="DJ7" s="1184"/>
      <c r="DK7" s="1185"/>
      <c r="DL7" s="1183" t="s">
        <v>603</v>
      </c>
      <c r="DM7" s="1184"/>
      <c r="DN7" s="1184"/>
      <c r="DO7" s="1184"/>
      <c r="DP7" s="1185"/>
      <c r="DQ7" s="1183" t="s">
        <v>603</v>
      </c>
      <c r="DR7" s="1184"/>
      <c r="DS7" s="1184"/>
      <c r="DT7" s="1184"/>
      <c r="DU7" s="1185"/>
      <c r="DV7" s="1210"/>
      <c r="DW7" s="1211"/>
      <c r="DX7" s="1211"/>
      <c r="DY7" s="1211"/>
      <c r="DZ7" s="1212"/>
      <c r="EA7" s="256"/>
    </row>
    <row r="8" spans="1:131" s="257" customFormat="1" ht="26.25" customHeight="1" x14ac:dyDescent="0.15">
      <c r="A8" s="263">
        <v>2</v>
      </c>
      <c r="B8" s="1126" t="s">
        <v>391</v>
      </c>
      <c r="C8" s="1127"/>
      <c r="D8" s="1127"/>
      <c r="E8" s="1127"/>
      <c r="F8" s="1127"/>
      <c r="G8" s="1127"/>
      <c r="H8" s="1127"/>
      <c r="I8" s="1127"/>
      <c r="J8" s="1127"/>
      <c r="K8" s="1127"/>
      <c r="L8" s="1127"/>
      <c r="M8" s="1127"/>
      <c r="N8" s="1127"/>
      <c r="O8" s="1127"/>
      <c r="P8" s="1128"/>
      <c r="Q8" s="1138">
        <v>30</v>
      </c>
      <c r="R8" s="1139"/>
      <c r="S8" s="1139"/>
      <c r="T8" s="1139"/>
      <c r="U8" s="1139"/>
      <c r="V8" s="1139">
        <v>14</v>
      </c>
      <c r="W8" s="1139"/>
      <c r="X8" s="1139"/>
      <c r="Y8" s="1139"/>
      <c r="Z8" s="1139"/>
      <c r="AA8" s="1139">
        <v>16</v>
      </c>
      <c r="AB8" s="1139"/>
      <c r="AC8" s="1139"/>
      <c r="AD8" s="1139"/>
      <c r="AE8" s="1140"/>
      <c r="AF8" s="1132">
        <v>16</v>
      </c>
      <c r="AG8" s="1133"/>
      <c r="AH8" s="1133"/>
      <c r="AI8" s="1133"/>
      <c r="AJ8" s="1134"/>
      <c r="AK8" s="1181" t="s">
        <v>603</v>
      </c>
      <c r="AL8" s="1182"/>
      <c r="AM8" s="1182"/>
      <c r="AN8" s="1182"/>
      <c r="AO8" s="1182"/>
      <c r="AP8" s="1182" t="s">
        <v>603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392</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299</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937</v>
      </c>
      <c r="R28" s="1149"/>
      <c r="S28" s="1149"/>
      <c r="T28" s="1149"/>
      <c r="U28" s="1149"/>
      <c r="V28" s="1149">
        <v>936</v>
      </c>
      <c r="W28" s="1149"/>
      <c r="X28" s="1149"/>
      <c r="Y28" s="1149"/>
      <c r="Z28" s="1149"/>
      <c r="AA28" s="1149">
        <v>1</v>
      </c>
      <c r="AB28" s="1149"/>
      <c r="AC28" s="1149"/>
      <c r="AD28" s="1149"/>
      <c r="AE28" s="1150"/>
      <c r="AF28" s="1151">
        <v>1</v>
      </c>
      <c r="AG28" s="1149"/>
      <c r="AH28" s="1149"/>
      <c r="AI28" s="1149"/>
      <c r="AJ28" s="1152"/>
      <c r="AK28" s="1153">
        <v>70</v>
      </c>
      <c r="AL28" s="1141"/>
      <c r="AM28" s="1141"/>
      <c r="AN28" s="1141"/>
      <c r="AO28" s="1141"/>
      <c r="AP28" s="1141" t="s">
        <v>603</v>
      </c>
      <c r="AQ28" s="1141"/>
      <c r="AR28" s="1141"/>
      <c r="AS28" s="1141"/>
      <c r="AT28" s="1141"/>
      <c r="AU28" s="1141" t="s">
        <v>603</v>
      </c>
      <c r="AV28" s="1141"/>
      <c r="AW28" s="1141"/>
      <c r="AX28" s="1141"/>
      <c r="AY28" s="1141"/>
      <c r="AZ28" s="1142" t="s">
        <v>603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406</v>
      </c>
      <c r="C29" s="1127"/>
      <c r="D29" s="1127"/>
      <c r="E29" s="1127"/>
      <c r="F29" s="1127"/>
      <c r="G29" s="1127"/>
      <c r="H29" s="1127"/>
      <c r="I29" s="1127"/>
      <c r="J29" s="1127"/>
      <c r="K29" s="1127"/>
      <c r="L29" s="1127"/>
      <c r="M29" s="1127"/>
      <c r="N29" s="1127"/>
      <c r="O29" s="1127"/>
      <c r="P29" s="1128"/>
      <c r="Q29" s="1138">
        <v>282</v>
      </c>
      <c r="R29" s="1139"/>
      <c r="S29" s="1139"/>
      <c r="T29" s="1139"/>
      <c r="U29" s="1139"/>
      <c r="V29" s="1139">
        <v>272</v>
      </c>
      <c r="W29" s="1139"/>
      <c r="X29" s="1139"/>
      <c r="Y29" s="1139"/>
      <c r="Z29" s="1139"/>
      <c r="AA29" s="1139">
        <v>10</v>
      </c>
      <c r="AB29" s="1139"/>
      <c r="AC29" s="1139"/>
      <c r="AD29" s="1139"/>
      <c r="AE29" s="1140"/>
      <c r="AF29" s="1132">
        <v>10</v>
      </c>
      <c r="AG29" s="1133"/>
      <c r="AH29" s="1133"/>
      <c r="AI29" s="1133"/>
      <c r="AJ29" s="1134"/>
      <c r="AK29" s="1075">
        <v>122</v>
      </c>
      <c r="AL29" s="1066"/>
      <c r="AM29" s="1066"/>
      <c r="AN29" s="1066"/>
      <c r="AO29" s="1066"/>
      <c r="AP29" s="1066" t="s">
        <v>603</v>
      </c>
      <c r="AQ29" s="1066"/>
      <c r="AR29" s="1066"/>
      <c r="AS29" s="1066"/>
      <c r="AT29" s="1066"/>
      <c r="AU29" s="1066" t="s">
        <v>603</v>
      </c>
      <c r="AV29" s="1066"/>
      <c r="AW29" s="1066"/>
      <c r="AX29" s="1066"/>
      <c r="AY29" s="1066"/>
      <c r="AZ29" s="1066" t="s">
        <v>603</v>
      </c>
      <c r="BA29" s="1066"/>
      <c r="BB29" s="1066"/>
      <c r="BC29" s="1066"/>
      <c r="BD29" s="1066"/>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407</v>
      </c>
      <c r="C30" s="1127"/>
      <c r="D30" s="1127"/>
      <c r="E30" s="1127"/>
      <c r="F30" s="1127"/>
      <c r="G30" s="1127"/>
      <c r="H30" s="1127"/>
      <c r="I30" s="1127"/>
      <c r="J30" s="1127"/>
      <c r="K30" s="1127"/>
      <c r="L30" s="1127"/>
      <c r="M30" s="1127"/>
      <c r="N30" s="1127"/>
      <c r="O30" s="1127"/>
      <c r="P30" s="1128"/>
      <c r="Q30" s="1138">
        <v>1257</v>
      </c>
      <c r="R30" s="1139"/>
      <c r="S30" s="1139"/>
      <c r="T30" s="1139"/>
      <c r="U30" s="1139"/>
      <c r="V30" s="1139">
        <v>1155</v>
      </c>
      <c r="W30" s="1139"/>
      <c r="X30" s="1139"/>
      <c r="Y30" s="1139"/>
      <c r="Z30" s="1139"/>
      <c r="AA30" s="1139">
        <v>103</v>
      </c>
      <c r="AB30" s="1139"/>
      <c r="AC30" s="1139"/>
      <c r="AD30" s="1139"/>
      <c r="AE30" s="1140"/>
      <c r="AF30" s="1132">
        <v>103</v>
      </c>
      <c r="AG30" s="1133"/>
      <c r="AH30" s="1133"/>
      <c r="AI30" s="1133"/>
      <c r="AJ30" s="1134"/>
      <c r="AK30" s="1075">
        <v>198</v>
      </c>
      <c r="AL30" s="1066"/>
      <c r="AM30" s="1066"/>
      <c r="AN30" s="1066"/>
      <c r="AO30" s="1066"/>
      <c r="AP30" s="1066" t="s">
        <v>603</v>
      </c>
      <c r="AQ30" s="1066"/>
      <c r="AR30" s="1066"/>
      <c r="AS30" s="1066"/>
      <c r="AT30" s="1066"/>
      <c r="AU30" s="1066" t="s">
        <v>603</v>
      </c>
      <c r="AV30" s="1066"/>
      <c r="AW30" s="1066"/>
      <c r="AX30" s="1066"/>
      <c r="AY30" s="1066"/>
      <c r="AZ30" s="1066" t="s">
        <v>603</v>
      </c>
      <c r="BA30" s="1066"/>
      <c r="BB30" s="1066"/>
      <c r="BC30" s="1066"/>
      <c r="BD30" s="1066"/>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408</v>
      </c>
      <c r="C31" s="1127"/>
      <c r="D31" s="1127"/>
      <c r="E31" s="1127"/>
      <c r="F31" s="1127"/>
      <c r="G31" s="1127"/>
      <c r="H31" s="1127"/>
      <c r="I31" s="1127"/>
      <c r="J31" s="1127"/>
      <c r="K31" s="1127"/>
      <c r="L31" s="1127"/>
      <c r="M31" s="1127"/>
      <c r="N31" s="1127"/>
      <c r="O31" s="1127"/>
      <c r="P31" s="1128"/>
      <c r="Q31" s="1138">
        <v>159</v>
      </c>
      <c r="R31" s="1139"/>
      <c r="S31" s="1139"/>
      <c r="T31" s="1139"/>
      <c r="U31" s="1139"/>
      <c r="V31" s="1139">
        <v>156</v>
      </c>
      <c r="W31" s="1139"/>
      <c r="X31" s="1139"/>
      <c r="Y31" s="1139"/>
      <c r="Z31" s="1139"/>
      <c r="AA31" s="1139">
        <v>3</v>
      </c>
      <c r="AB31" s="1139"/>
      <c r="AC31" s="1139"/>
      <c r="AD31" s="1139"/>
      <c r="AE31" s="1140"/>
      <c r="AF31" s="1132">
        <v>3</v>
      </c>
      <c r="AG31" s="1133"/>
      <c r="AH31" s="1133"/>
      <c r="AI31" s="1133"/>
      <c r="AJ31" s="1134"/>
      <c r="AK31" s="1075">
        <v>54</v>
      </c>
      <c r="AL31" s="1066"/>
      <c r="AM31" s="1066"/>
      <c r="AN31" s="1066"/>
      <c r="AO31" s="1066"/>
      <c r="AP31" s="1066" t="s">
        <v>603</v>
      </c>
      <c r="AQ31" s="1066"/>
      <c r="AR31" s="1066"/>
      <c r="AS31" s="1066"/>
      <c r="AT31" s="1066"/>
      <c r="AU31" s="1066" t="s">
        <v>603</v>
      </c>
      <c r="AV31" s="1066"/>
      <c r="AW31" s="1066"/>
      <c r="AX31" s="1066"/>
      <c r="AY31" s="1066"/>
      <c r="AZ31" s="1066" t="s">
        <v>603</v>
      </c>
      <c r="BA31" s="1066"/>
      <c r="BB31" s="1066"/>
      <c r="BC31" s="1066"/>
      <c r="BD31" s="1066"/>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409</v>
      </c>
      <c r="C32" s="1127"/>
      <c r="D32" s="1127"/>
      <c r="E32" s="1127"/>
      <c r="F32" s="1127"/>
      <c r="G32" s="1127"/>
      <c r="H32" s="1127"/>
      <c r="I32" s="1127"/>
      <c r="J32" s="1127"/>
      <c r="K32" s="1127"/>
      <c r="L32" s="1127"/>
      <c r="M32" s="1127"/>
      <c r="N32" s="1127"/>
      <c r="O32" s="1127"/>
      <c r="P32" s="1128"/>
      <c r="Q32" s="1138">
        <v>763</v>
      </c>
      <c r="R32" s="1139"/>
      <c r="S32" s="1139"/>
      <c r="T32" s="1139"/>
      <c r="U32" s="1139"/>
      <c r="V32" s="1139">
        <v>824</v>
      </c>
      <c r="W32" s="1139"/>
      <c r="X32" s="1139"/>
      <c r="Y32" s="1139"/>
      <c r="Z32" s="1139"/>
      <c r="AA32" s="1139">
        <v>-61</v>
      </c>
      <c r="AB32" s="1139"/>
      <c r="AC32" s="1139"/>
      <c r="AD32" s="1139"/>
      <c r="AE32" s="1140"/>
      <c r="AF32" s="1132">
        <v>303</v>
      </c>
      <c r="AG32" s="1133"/>
      <c r="AH32" s="1133"/>
      <c r="AI32" s="1133"/>
      <c r="AJ32" s="1134"/>
      <c r="AK32" s="1075">
        <v>260</v>
      </c>
      <c r="AL32" s="1066"/>
      <c r="AM32" s="1066"/>
      <c r="AN32" s="1066"/>
      <c r="AO32" s="1066"/>
      <c r="AP32" s="1066">
        <v>1000</v>
      </c>
      <c r="AQ32" s="1066"/>
      <c r="AR32" s="1066"/>
      <c r="AS32" s="1066"/>
      <c r="AT32" s="1066"/>
      <c r="AU32" s="1066">
        <v>718</v>
      </c>
      <c r="AV32" s="1066"/>
      <c r="AW32" s="1066"/>
      <c r="AX32" s="1066"/>
      <c r="AY32" s="1066"/>
      <c r="AZ32" s="1066" t="s">
        <v>603</v>
      </c>
      <c r="BA32" s="1066"/>
      <c r="BB32" s="1066"/>
      <c r="BC32" s="1066"/>
      <c r="BD32" s="1066"/>
      <c r="BE32" s="1121" t="s">
        <v>410</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411</v>
      </c>
      <c r="C33" s="1127"/>
      <c r="D33" s="1127"/>
      <c r="E33" s="1127"/>
      <c r="F33" s="1127"/>
      <c r="G33" s="1127"/>
      <c r="H33" s="1127"/>
      <c r="I33" s="1127"/>
      <c r="J33" s="1127"/>
      <c r="K33" s="1127"/>
      <c r="L33" s="1127"/>
      <c r="M33" s="1127"/>
      <c r="N33" s="1127"/>
      <c r="O33" s="1127"/>
      <c r="P33" s="1128"/>
      <c r="Q33" s="1138">
        <v>125</v>
      </c>
      <c r="R33" s="1139"/>
      <c r="S33" s="1139"/>
      <c r="T33" s="1139"/>
      <c r="U33" s="1139"/>
      <c r="V33" s="1139">
        <v>121</v>
      </c>
      <c r="W33" s="1139"/>
      <c r="X33" s="1139"/>
      <c r="Y33" s="1139"/>
      <c r="Z33" s="1139"/>
      <c r="AA33" s="1139">
        <v>4</v>
      </c>
      <c r="AB33" s="1139"/>
      <c r="AC33" s="1139"/>
      <c r="AD33" s="1139"/>
      <c r="AE33" s="1140"/>
      <c r="AF33" s="1132">
        <v>237</v>
      </c>
      <c r="AG33" s="1133"/>
      <c r="AH33" s="1133"/>
      <c r="AI33" s="1133"/>
      <c r="AJ33" s="1134"/>
      <c r="AK33" s="1075">
        <v>33</v>
      </c>
      <c r="AL33" s="1066"/>
      <c r="AM33" s="1066"/>
      <c r="AN33" s="1066"/>
      <c r="AO33" s="1066"/>
      <c r="AP33" s="1066">
        <v>653</v>
      </c>
      <c r="AQ33" s="1066"/>
      <c r="AR33" s="1066"/>
      <c r="AS33" s="1066"/>
      <c r="AT33" s="1066"/>
      <c r="AU33" s="1066">
        <v>251</v>
      </c>
      <c r="AV33" s="1066"/>
      <c r="AW33" s="1066"/>
      <c r="AX33" s="1066"/>
      <c r="AY33" s="1066"/>
      <c r="AZ33" s="1066" t="s">
        <v>603</v>
      </c>
      <c r="BA33" s="1066"/>
      <c r="BB33" s="1066"/>
      <c r="BC33" s="1066"/>
      <c r="BD33" s="1066"/>
      <c r="BE33" s="1121" t="s">
        <v>412</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413</v>
      </c>
      <c r="C34" s="1127"/>
      <c r="D34" s="1127"/>
      <c r="E34" s="1127"/>
      <c r="F34" s="1127"/>
      <c r="G34" s="1127"/>
      <c r="H34" s="1127"/>
      <c r="I34" s="1127"/>
      <c r="J34" s="1127"/>
      <c r="K34" s="1127"/>
      <c r="L34" s="1127"/>
      <c r="M34" s="1127"/>
      <c r="N34" s="1127"/>
      <c r="O34" s="1127"/>
      <c r="P34" s="1128"/>
      <c r="Q34" s="1138">
        <v>16</v>
      </c>
      <c r="R34" s="1139"/>
      <c r="S34" s="1139"/>
      <c r="T34" s="1139"/>
      <c r="U34" s="1139"/>
      <c r="V34" s="1139">
        <v>4</v>
      </c>
      <c r="W34" s="1139"/>
      <c r="X34" s="1139"/>
      <c r="Y34" s="1139"/>
      <c r="Z34" s="1139"/>
      <c r="AA34" s="1139">
        <v>12</v>
      </c>
      <c r="AB34" s="1139"/>
      <c r="AC34" s="1139"/>
      <c r="AD34" s="1139"/>
      <c r="AE34" s="1140"/>
      <c r="AF34" s="1132">
        <v>12</v>
      </c>
      <c r="AG34" s="1133"/>
      <c r="AH34" s="1133"/>
      <c r="AI34" s="1133"/>
      <c r="AJ34" s="1134"/>
      <c r="AK34" s="1075">
        <v>0</v>
      </c>
      <c r="AL34" s="1066"/>
      <c r="AM34" s="1066"/>
      <c r="AN34" s="1066"/>
      <c r="AO34" s="1066"/>
      <c r="AP34" s="1066">
        <v>0</v>
      </c>
      <c r="AQ34" s="1066"/>
      <c r="AR34" s="1066"/>
      <c r="AS34" s="1066"/>
      <c r="AT34" s="1066"/>
      <c r="AU34" s="1066">
        <v>0</v>
      </c>
      <c r="AV34" s="1066"/>
      <c r="AW34" s="1066"/>
      <c r="AX34" s="1066"/>
      <c r="AY34" s="1066"/>
      <c r="AZ34" s="1066" t="s">
        <v>603</v>
      </c>
      <c r="BA34" s="1066"/>
      <c r="BB34" s="1066"/>
      <c r="BC34" s="1066"/>
      <c r="BD34" s="1066"/>
      <c r="BE34" s="1121" t="s">
        <v>414</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t="s">
        <v>415</v>
      </c>
      <c r="C35" s="1127"/>
      <c r="D35" s="1127"/>
      <c r="E35" s="1127"/>
      <c r="F35" s="1127"/>
      <c r="G35" s="1127"/>
      <c r="H35" s="1127"/>
      <c r="I35" s="1127"/>
      <c r="J35" s="1127"/>
      <c r="K35" s="1127"/>
      <c r="L35" s="1127"/>
      <c r="M35" s="1127"/>
      <c r="N35" s="1127"/>
      <c r="O35" s="1127"/>
      <c r="P35" s="1128"/>
      <c r="Q35" s="1138">
        <v>325</v>
      </c>
      <c r="R35" s="1139"/>
      <c r="S35" s="1139"/>
      <c r="T35" s="1139"/>
      <c r="U35" s="1139"/>
      <c r="V35" s="1139">
        <v>316</v>
      </c>
      <c r="W35" s="1139"/>
      <c r="X35" s="1139"/>
      <c r="Y35" s="1139"/>
      <c r="Z35" s="1139"/>
      <c r="AA35" s="1139">
        <v>9</v>
      </c>
      <c r="AB35" s="1139"/>
      <c r="AC35" s="1139"/>
      <c r="AD35" s="1139"/>
      <c r="AE35" s="1140"/>
      <c r="AF35" s="1132">
        <v>7</v>
      </c>
      <c r="AG35" s="1133"/>
      <c r="AH35" s="1133"/>
      <c r="AI35" s="1133"/>
      <c r="AJ35" s="1134"/>
      <c r="AK35" s="1075">
        <v>56</v>
      </c>
      <c r="AL35" s="1066"/>
      <c r="AM35" s="1066"/>
      <c r="AN35" s="1066"/>
      <c r="AO35" s="1066"/>
      <c r="AP35" s="1066">
        <v>889</v>
      </c>
      <c r="AQ35" s="1066"/>
      <c r="AR35" s="1066"/>
      <c r="AS35" s="1066"/>
      <c r="AT35" s="1066"/>
      <c r="AU35" s="1066">
        <v>889</v>
      </c>
      <c r="AV35" s="1066"/>
      <c r="AW35" s="1066"/>
      <c r="AX35" s="1066"/>
      <c r="AY35" s="1066"/>
      <c r="AZ35" s="1066" t="s">
        <v>603</v>
      </c>
      <c r="BA35" s="1066"/>
      <c r="BB35" s="1066"/>
      <c r="BC35" s="1066"/>
      <c r="BD35" s="1066"/>
      <c r="BE35" s="1121" t="s">
        <v>416</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t="s">
        <v>417</v>
      </c>
      <c r="C36" s="1127"/>
      <c r="D36" s="1127"/>
      <c r="E36" s="1127"/>
      <c r="F36" s="1127"/>
      <c r="G36" s="1127"/>
      <c r="H36" s="1127"/>
      <c r="I36" s="1127"/>
      <c r="J36" s="1127"/>
      <c r="K36" s="1127"/>
      <c r="L36" s="1127"/>
      <c r="M36" s="1127"/>
      <c r="N36" s="1127"/>
      <c r="O36" s="1127"/>
      <c r="P36" s="1128"/>
      <c r="Q36" s="1138">
        <v>38</v>
      </c>
      <c r="R36" s="1139"/>
      <c r="S36" s="1139"/>
      <c r="T36" s="1139"/>
      <c r="U36" s="1139"/>
      <c r="V36" s="1139">
        <v>38</v>
      </c>
      <c r="W36" s="1139"/>
      <c r="X36" s="1139"/>
      <c r="Y36" s="1139"/>
      <c r="Z36" s="1139"/>
      <c r="AA36" s="1139">
        <v>0</v>
      </c>
      <c r="AB36" s="1139"/>
      <c r="AC36" s="1139"/>
      <c r="AD36" s="1139"/>
      <c r="AE36" s="1140"/>
      <c r="AF36" s="1132">
        <v>0</v>
      </c>
      <c r="AG36" s="1133"/>
      <c r="AH36" s="1133"/>
      <c r="AI36" s="1133"/>
      <c r="AJ36" s="1134"/>
      <c r="AK36" s="1075">
        <v>25</v>
      </c>
      <c r="AL36" s="1066"/>
      <c r="AM36" s="1066"/>
      <c r="AN36" s="1066"/>
      <c r="AO36" s="1066"/>
      <c r="AP36" s="1066">
        <v>79</v>
      </c>
      <c r="AQ36" s="1066"/>
      <c r="AR36" s="1066"/>
      <c r="AS36" s="1066"/>
      <c r="AT36" s="1066"/>
      <c r="AU36" s="1066">
        <v>79</v>
      </c>
      <c r="AV36" s="1066"/>
      <c r="AW36" s="1066"/>
      <c r="AX36" s="1066"/>
      <c r="AY36" s="1066"/>
      <c r="AZ36" s="1066" t="s">
        <v>603</v>
      </c>
      <c r="BA36" s="1066"/>
      <c r="BB36" s="1066"/>
      <c r="BC36" s="1066"/>
      <c r="BD36" s="1066"/>
      <c r="BE36" s="1121" t="s">
        <v>414</v>
      </c>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418</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676</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420</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398</v>
      </c>
      <c r="W66" s="1097"/>
      <c r="X66" s="1097"/>
      <c r="Y66" s="1097"/>
      <c r="Z66" s="1098"/>
      <c r="AA66" s="1096" t="s">
        <v>399</v>
      </c>
      <c r="AB66" s="1097"/>
      <c r="AC66" s="1097"/>
      <c r="AD66" s="1097"/>
      <c r="AE66" s="1098"/>
      <c r="AF66" s="1102" t="s">
        <v>424</v>
      </c>
      <c r="AG66" s="1103"/>
      <c r="AH66" s="1103"/>
      <c r="AI66" s="1103"/>
      <c r="AJ66" s="1104"/>
      <c r="AK66" s="1096" t="s">
        <v>425</v>
      </c>
      <c r="AL66" s="1091"/>
      <c r="AM66" s="1091"/>
      <c r="AN66" s="1091"/>
      <c r="AO66" s="1092"/>
      <c r="AP66" s="1096" t="s">
        <v>402</v>
      </c>
      <c r="AQ66" s="1097"/>
      <c r="AR66" s="1097"/>
      <c r="AS66" s="1097"/>
      <c r="AT66" s="1098"/>
      <c r="AU66" s="1096" t="s">
        <v>426</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594</v>
      </c>
      <c r="C68" s="1081"/>
      <c r="D68" s="1081"/>
      <c r="E68" s="1081"/>
      <c r="F68" s="1081"/>
      <c r="G68" s="1081"/>
      <c r="H68" s="1081"/>
      <c r="I68" s="1081"/>
      <c r="J68" s="1081"/>
      <c r="K68" s="1081"/>
      <c r="L68" s="1081"/>
      <c r="M68" s="1081"/>
      <c r="N68" s="1081"/>
      <c r="O68" s="1081"/>
      <c r="P68" s="1082"/>
      <c r="Q68" s="1083">
        <v>2</v>
      </c>
      <c r="R68" s="1077"/>
      <c r="S68" s="1077"/>
      <c r="T68" s="1077"/>
      <c r="U68" s="1077"/>
      <c r="V68" s="1077">
        <v>1</v>
      </c>
      <c r="W68" s="1077"/>
      <c r="X68" s="1077"/>
      <c r="Y68" s="1077"/>
      <c r="Z68" s="1077"/>
      <c r="AA68" s="1077">
        <v>1</v>
      </c>
      <c r="AB68" s="1077"/>
      <c r="AC68" s="1077"/>
      <c r="AD68" s="1077"/>
      <c r="AE68" s="1077"/>
      <c r="AF68" s="1077">
        <v>1</v>
      </c>
      <c r="AG68" s="1077"/>
      <c r="AH68" s="1077"/>
      <c r="AI68" s="1077"/>
      <c r="AJ68" s="1077"/>
      <c r="AK68" s="1077" t="s">
        <v>603</v>
      </c>
      <c r="AL68" s="1077"/>
      <c r="AM68" s="1077"/>
      <c r="AN68" s="1077"/>
      <c r="AO68" s="1077"/>
      <c r="AP68" s="1077" t="s">
        <v>603</v>
      </c>
      <c r="AQ68" s="1077"/>
      <c r="AR68" s="1077"/>
      <c r="AS68" s="1077"/>
      <c r="AT68" s="1077"/>
      <c r="AU68" s="1077" t="s">
        <v>603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595</v>
      </c>
      <c r="C69" s="1070"/>
      <c r="D69" s="1070"/>
      <c r="E69" s="1070"/>
      <c r="F69" s="1070"/>
      <c r="G69" s="1070"/>
      <c r="H69" s="1070"/>
      <c r="I69" s="1070"/>
      <c r="J69" s="1070"/>
      <c r="K69" s="1070"/>
      <c r="L69" s="1070"/>
      <c r="M69" s="1070"/>
      <c r="N69" s="1070"/>
      <c r="O69" s="1070"/>
      <c r="P69" s="1071"/>
      <c r="Q69" s="1072">
        <v>5465</v>
      </c>
      <c r="R69" s="1066"/>
      <c r="S69" s="1066"/>
      <c r="T69" s="1066"/>
      <c r="U69" s="1066"/>
      <c r="V69" s="1066">
        <v>4707</v>
      </c>
      <c r="W69" s="1066"/>
      <c r="X69" s="1066"/>
      <c r="Y69" s="1066"/>
      <c r="Z69" s="1066"/>
      <c r="AA69" s="1066">
        <v>758</v>
      </c>
      <c r="AB69" s="1066"/>
      <c r="AC69" s="1066"/>
      <c r="AD69" s="1066"/>
      <c r="AE69" s="1066"/>
      <c r="AF69" s="1066">
        <v>758</v>
      </c>
      <c r="AG69" s="1066"/>
      <c r="AH69" s="1066"/>
      <c r="AI69" s="1066"/>
      <c r="AJ69" s="1066"/>
      <c r="AK69" s="1066">
        <v>6</v>
      </c>
      <c r="AL69" s="1066"/>
      <c r="AM69" s="1066"/>
      <c r="AN69" s="1066"/>
      <c r="AO69" s="1066"/>
      <c r="AP69" s="1066" t="s">
        <v>603</v>
      </c>
      <c r="AQ69" s="1066"/>
      <c r="AR69" s="1066"/>
      <c r="AS69" s="1066"/>
      <c r="AT69" s="1066"/>
      <c r="AU69" s="1066" t="s">
        <v>603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596</v>
      </c>
      <c r="C70" s="1070"/>
      <c r="D70" s="1070"/>
      <c r="E70" s="1070"/>
      <c r="F70" s="1070"/>
      <c r="G70" s="1070"/>
      <c r="H70" s="1070"/>
      <c r="I70" s="1070"/>
      <c r="J70" s="1070"/>
      <c r="K70" s="1070"/>
      <c r="L70" s="1070"/>
      <c r="M70" s="1070"/>
      <c r="N70" s="1070"/>
      <c r="O70" s="1070"/>
      <c r="P70" s="1071"/>
      <c r="Q70" s="1072">
        <v>138</v>
      </c>
      <c r="R70" s="1066"/>
      <c r="S70" s="1066"/>
      <c r="T70" s="1066"/>
      <c r="U70" s="1066"/>
      <c r="V70" s="1066">
        <v>67</v>
      </c>
      <c r="W70" s="1066"/>
      <c r="X70" s="1066"/>
      <c r="Y70" s="1066"/>
      <c r="Z70" s="1066"/>
      <c r="AA70" s="1066">
        <v>71</v>
      </c>
      <c r="AB70" s="1066"/>
      <c r="AC70" s="1066"/>
      <c r="AD70" s="1066"/>
      <c r="AE70" s="1066"/>
      <c r="AF70" s="1066">
        <v>71</v>
      </c>
      <c r="AG70" s="1066"/>
      <c r="AH70" s="1066"/>
      <c r="AI70" s="1066"/>
      <c r="AJ70" s="1066"/>
      <c r="AK70" s="1066" t="s">
        <v>603</v>
      </c>
      <c r="AL70" s="1066"/>
      <c r="AM70" s="1066"/>
      <c r="AN70" s="1066"/>
      <c r="AO70" s="1066"/>
      <c r="AP70" s="1066" t="s">
        <v>603</v>
      </c>
      <c r="AQ70" s="1066"/>
      <c r="AR70" s="1066"/>
      <c r="AS70" s="1066"/>
      <c r="AT70" s="1066"/>
      <c r="AU70" s="1066" t="s">
        <v>603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597</v>
      </c>
      <c r="C71" s="1070"/>
      <c r="D71" s="1070"/>
      <c r="E71" s="1070"/>
      <c r="F71" s="1070"/>
      <c r="G71" s="1070"/>
      <c r="H71" s="1070"/>
      <c r="I71" s="1070"/>
      <c r="J71" s="1070"/>
      <c r="K71" s="1070"/>
      <c r="L71" s="1070"/>
      <c r="M71" s="1070"/>
      <c r="N71" s="1070"/>
      <c r="O71" s="1070"/>
      <c r="P71" s="1071"/>
      <c r="Q71" s="1072">
        <v>224</v>
      </c>
      <c r="R71" s="1066"/>
      <c r="S71" s="1066"/>
      <c r="T71" s="1066"/>
      <c r="U71" s="1066"/>
      <c r="V71" s="1066">
        <v>222</v>
      </c>
      <c r="W71" s="1066"/>
      <c r="X71" s="1066"/>
      <c r="Y71" s="1066"/>
      <c r="Z71" s="1066"/>
      <c r="AA71" s="1066">
        <v>2</v>
      </c>
      <c r="AB71" s="1066"/>
      <c r="AC71" s="1066"/>
      <c r="AD71" s="1066"/>
      <c r="AE71" s="1066"/>
      <c r="AF71" s="1066">
        <v>2</v>
      </c>
      <c r="AG71" s="1066"/>
      <c r="AH71" s="1066"/>
      <c r="AI71" s="1066"/>
      <c r="AJ71" s="1066"/>
      <c r="AK71" s="1066">
        <v>8</v>
      </c>
      <c r="AL71" s="1066"/>
      <c r="AM71" s="1066"/>
      <c r="AN71" s="1066"/>
      <c r="AO71" s="1066"/>
      <c r="AP71" s="1066" t="s">
        <v>603</v>
      </c>
      <c r="AQ71" s="1066"/>
      <c r="AR71" s="1066"/>
      <c r="AS71" s="1066"/>
      <c r="AT71" s="1066"/>
      <c r="AU71" s="1066" t="s">
        <v>603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598</v>
      </c>
      <c r="C72" s="1070"/>
      <c r="D72" s="1070"/>
      <c r="E72" s="1070"/>
      <c r="F72" s="1070"/>
      <c r="G72" s="1070"/>
      <c r="H72" s="1070"/>
      <c r="I72" s="1070"/>
      <c r="J72" s="1070"/>
      <c r="K72" s="1070"/>
      <c r="L72" s="1070"/>
      <c r="M72" s="1070"/>
      <c r="N72" s="1070"/>
      <c r="O72" s="1070"/>
      <c r="P72" s="1071"/>
      <c r="Q72" s="1072">
        <v>137250</v>
      </c>
      <c r="R72" s="1066"/>
      <c r="S72" s="1066"/>
      <c r="T72" s="1066"/>
      <c r="U72" s="1066"/>
      <c r="V72" s="1066">
        <v>125951</v>
      </c>
      <c r="W72" s="1066"/>
      <c r="X72" s="1066"/>
      <c r="Y72" s="1066"/>
      <c r="Z72" s="1066"/>
      <c r="AA72" s="1066">
        <v>11299</v>
      </c>
      <c r="AB72" s="1066"/>
      <c r="AC72" s="1066"/>
      <c r="AD72" s="1066"/>
      <c r="AE72" s="1066"/>
      <c r="AF72" s="1066">
        <v>11299</v>
      </c>
      <c r="AG72" s="1066"/>
      <c r="AH72" s="1066"/>
      <c r="AI72" s="1066"/>
      <c r="AJ72" s="1066"/>
      <c r="AK72" s="1066" t="s">
        <v>603</v>
      </c>
      <c r="AL72" s="1066"/>
      <c r="AM72" s="1066"/>
      <c r="AN72" s="1066"/>
      <c r="AO72" s="1066"/>
      <c r="AP72" s="1066" t="s">
        <v>603</v>
      </c>
      <c r="AQ72" s="1066"/>
      <c r="AR72" s="1066"/>
      <c r="AS72" s="1066"/>
      <c r="AT72" s="1066"/>
      <c r="AU72" s="1066" t="s">
        <v>603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599</v>
      </c>
      <c r="C73" s="1070"/>
      <c r="D73" s="1070"/>
      <c r="E73" s="1070"/>
      <c r="F73" s="1070"/>
      <c r="G73" s="1070"/>
      <c r="H73" s="1070"/>
      <c r="I73" s="1070"/>
      <c r="J73" s="1070"/>
      <c r="K73" s="1070"/>
      <c r="L73" s="1070"/>
      <c r="M73" s="1070"/>
      <c r="N73" s="1070"/>
      <c r="O73" s="1070"/>
      <c r="P73" s="1071"/>
      <c r="Q73" s="1072">
        <v>166</v>
      </c>
      <c r="R73" s="1066"/>
      <c r="S73" s="1066"/>
      <c r="T73" s="1066"/>
      <c r="U73" s="1066"/>
      <c r="V73" s="1066">
        <v>151</v>
      </c>
      <c r="W73" s="1066"/>
      <c r="X73" s="1066"/>
      <c r="Y73" s="1066"/>
      <c r="Z73" s="1066"/>
      <c r="AA73" s="1066">
        <v>15</v>
      </c>
      <c r="AB73" s="1066"/>
      <c r="AC73" s="1066"/>
      <c r="AD73" s="1066"/>
      <c r="AE73" s="1066"/>
      <c r="AF73" s="1066">
        <v>15</v>
      </c>
      <c r="AG73" s="1066"/>
      <c r="AH73" s="1066"/>
      <c r="AI73" s="1066"/>
      <c r="AJ73" s="1066"/>
      <c r="AK73" s="1066" t="s">
        <v>603</v>
      </c>
      <c r="AL73" s="1066"/>
      <c r="AM73" s="1066"/>
      <c r="AN73" s="1066"/>
      <c r="AO73" s="1066"/>
      <c r="AP73" s="1066" t="s">
        <v>603</v>
      </c>
      <c r="AQ73" s="1066"/>
      <c r="AR73" s="1066"/>
      <c r="AS73" s="1066"/>
      <c r="AT73" s="1066"/>
      <c r="AU73" s="1066" t="s">
        <v>603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600</v>
      </c>
      <c r="C74" s="1070"/>
      <c r="D74" s="1070"/>
      <c r="E74" s="1070"/>
      <c r="F74" s="1070"/>
      <c r="G74" s="1070"/>
      <c r="H74" s="1070"/>
      <c r="I74" s="1070"/>
      <c r="J74" s="1070"/>
      <c r="K74" s="1070"/>
      <c r="L74" s="1070"/>
      <c r="M74" s="1070"/>
      <c r="N74" s="1070"/>
      <c r="O74" s="1070"/>
      <c r="P74" s="1071"/>
      <c r="Q74" s="1072">
        <v>617</v>
      </c>
      <c r="R74" s="1066"/>
      <c r="S74" s="1066"/>
      <c r="T74" s="1066"/>
      <c r="U74" s="1066"/>
      <c r="V74" s="1066">
        <v>570</v>
      </c>
      <c r="W74" s="1066"/>
      <c r="X74" s="1066"/>
      <c r="Y74" s="1066"/>
      <c r="Z74" s="1066"/>
      <c r="AA74" s="1066">
        <v>47</v>
      </c>
      <c r="AB74" s="1066"/>
      <c r="AC74" s="1066"/>
      <c r="AD74" s="1066"/>
      <c r="AE74" s="1066"/>
      <c r="AF74" s="1066">
        <v>47</v>
      </c>
      <c r="AG74" s="1066"/>
      <c r="AH74" s="1066"/>
      <c r="AI74" s="1066"/>
      <c r="AJ74" s="1066"/>
      <c r="AK74" s="1066" t="s">
        <v>603</v>
      </c>
      <c r="AL74" s="1066"/>
      <c r="AM74" s="1066"/>
      <c r="AN74" s="1066"/>
      <c r="AO74" s="1066"/>
      <c r="AP74" s="1066">
        <v>1</v>
      </c>
      <c r="AQ74" s="1066"/>
      <c r="AR74" s="1066"/>
      <c r="AS74" s="1066"/>
      <c r="AT74" s="1066"/>
      <c r="AU74" s="1066">
        <v>0.23699999999999999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601</v>
      </c>
      <c r="C75" s="1070"/>
      <c r="D75" s="1070"/>
      <c r="E75" s="1070"/>
      <c r="F75" s="1070"/>
      <c r="G75" s="1070"/>
      <c r="H75" s="1070"/>
      <c r="I75" s="1070"/>
      <c r="J75" s="1070"/>
      <c r="K75" s="1070"/>
      <c r="L75" s="1070"/>
      <c r="M75" s="1070"/>
      <c r="N75" s="1070"/>
      <c r="O75" s="1070"/>
      <c r="P75" s="1071"/>
      <c r="Q75" s="1073">
        <v>641</v>
      </c>
      <c r="R75" s="1074"/>
      <c r="S75" s="1074"/>
      <c r="T75" s="1074"/>
      <c r="U75" s="1075"/>
      <c r="V75" s="1076">
        <v>587</v>
      </c>
      <c r="W75" s="1074"/>
      <c r="X75" s="1074"/>
      <c r="Y75" s="1074"/>
      <c r="Z75" s="1075"/>
      <c r="AA75" s="1076">
        <v>54</v>
      </c>
      <c r="AB75" s="1074"/>
      <c r="AC75" s="1074"/>
      <c r="AD75" s="1074"/>
      <c r="AE75" s="1075"/>
      <c r="AF75" s="1076">
        <v>47</v>
      </c>
      <c r="AG75" s="1074"/>
      <c r="AH75" s="1074"/>
      <c r="AI75" s="1074"/>
      <c r="AJ75" s="1075"/>
      <c r="AK75" s="1066" t="s">
        <v>603</v>
      </c>
      <c r="AL75" s="1066"/>
      <c r="AM75" s="1066"/>
      <c r="AN75" s="1066"/>
      <c r="AO75" s="1066"/>
      <c r="AP75" s="1066" t="s">
        <v>603</v>
      </c>
      <c r="AQ75" s="1066"/>
      <c r="AR75" s="1066"/>
      <c r="AS75" s="1066"/>
      <c r="AT75" s="1066"/>
      <c r="AU75" s="1066" t="s">
        <v>603</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602</v>
      </c>
      <c r="C76" s="1070"/>
      <c r="D76" s="1070"/>
      <c r="E76" s="1070"/>
      <c r="F76" s="1070"/>
      <c r="G76" s="1070"/>
      <c r="H76" s="1070"/>
      <c r="I76" s="1070"/>
      <c r="J76" s="1070"/>
      <c r="K76" s="1070"/>
      <c r="L76" s="1070"/>
      <c r="M76" s="1070"/>
      <c r="N76" s="1070"/>
      <c r="O76" s="1070"/>
      <c r="P76" s="1071"/>
      <c r="Q76" s="1073">
        <v>174</v>
      </c>
      <c r="R76" s="1074"/>
      <c r="S76" s="1074"/>
      <c r="T76" s="1074"/>
      <c r="U76" s="1075"/>
      <c r="V76" s="1076">
        <v>173</v>
      </c>
      <c r="W76" s="1074"/>
      <c r="X76" s="1074"/>
      <c r="Y76" s="1074"/>
      <c r="Z76" s="1075"/>
      <c r="AA76" s="1076">
        <v>1</v>
      </c>
      <c r="AB76" s="1074"/>
      <c r="AC76" s="1074"/>
      <c r="AD76" s="1074"/>
      <c r="AE76" s="1075"/>
      <c r="AF76" s="1076">
        <v>1</v>
      </c>
      <c r="AG76" s="1074"/>
      <c r="AH76" s="1074"/>
      <c r="AI76" s="1074"/>
      <c r="AJ76" s="1075"/>
      <c r="AK76" s="1066" t="s">
        <v>603</v>
      </c>
      <c r="AL76" s="1066"/>
      <c r="AM76" s="1066"/>
      <c r="AN76" s="1066"/>
      <c r="AO76" s="1066"/>
      <c r="AP76" s="1066" t="s">
        <v>603</v>
      </c>
      <c r="AQ76" s="1066"/>
      <c r="AR76" s="1066"/>
      <c r="AS76" s="1066"/>
      <c r="AT76" s="1066"/>
      <c r="AU76" s="1066" t="s">
        <v>603</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308</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308</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308</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660528</v>
      </c>
      <c r="AB110" s="982"/>
      <c r="AC110" s="982"/>
      <c r="AD110" s="982"/>
      <c r="AE110" s="983"/>
      <c r="AF110" s="984">
        <v>737192</v>
      </c>
      <c r="AG110" s="982"/>
      <c r="AH110" s="982"/>
      <c r="AI110" s="982"/>
      <c r="AJ110" s="983"/>
      <c r="AK110" s="984">
        <v>768130</v>
      </c>
      <c r="AL110" s="982"/>
      <c r="AM110" s="982"/>
      <c r="AN110" s="982"/>
      <c r="AO110" s="983"/>
      <c r="AP110" s="985">
        <v>25.5</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7953094</v>
      </c>
      <c r="BR110" s="929"/>
      <c r="BS110" s="929"/>
      <c r="BT110" s="929"/>
      <c r="BU110" s="929"/>
      <c r="BV110" s="929">
        <v>8286581</v>
      </c>
      <c r="BW110" s="929"/>
      <c r="BX110" s="929"/>
      <c r="BY110" s="929"/>
      <c r="BZ110" s="929"/>
      <c r="CA110" s="929">
        <v>8178648</v>
      </c>
      <c r="CB110" s="929"/>
      <c r="CC110" s="929"/>
      <c r="CD110" s="929"/>
      <c r="CE110" s="929"/>
      <c r="CF110" s="953">
        <v>271.10000000000002</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129</v>
      </c>
      <c r="DM110" s="929"/>
      <c r="DN110" s="929"/>
      <c r="DO110" s="929"/>
      <c r="DP110" s="929"/>
      <c r="DQ110" s="929" t="s">
        <v>445</v>
      </c>
      <c r="DR110" s="929"/>
      <c r="DS110" s="929"/>
      <c r="DT110" s="929"/>
      <c r="DU110" s="929"/>
      <c r="DV110" s="930" t="s">
        <v>445</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444</v>
      </c>
      <c r="AG111" s="1010"/>
      <c r="AH111" s="1010"/>
      <c r="AI111" s="1010"/>
      <c r="AJ111" s="1011"/>
      <c r="AK111" s="1012" t="s">
        <v>420</v>
      </c>
      <c r="AL111" s="1010"/>
      <c r="AM111" s="1010"/>
      <c r="AN111" s="1010"/>
      <c r="AO111" s="1011"/>
      <c r="AP111" s="1013" t="s">
        <v>444</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t="s">
        <v>445</v>
      </c>
      <c r="BR111" s="901"/>
      <c r="BS111" s="901"/>
      <c r="BT111" s="901"/>
      <c r="BU111" s="901"/>
      <c r="BV111" s="901" t="s">
        <v>445</v>
      </c>
      <c r="BW111" s="901"/>
      <c r="BX111" s="901"/>
      <c r="BY111" s="901"/>
      <c r="BZ111" s="901"/>
      <c r="CA111" s="901" t="s">
        <v>444</v>
      </c>
      <c r="CB111" s="901"/>
      <c r="CC111" s="901"/>
      <c r="CD111" s="901"/>
      <c r="CE111" s="901"/>
      <c r="CF111" s="962" t="s">
        <v>420</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444</v>
      </c>
      <c r="DM111" s="901"/>
      <c r="DN111" s="901"/>
      <c r="DO111" s="901"/>
      <c r="DP111" s="901"/>
      <c r="DQ111" s="901" t="s">
        <v>445</v>
      </c>
      <c r="DR111" s="901"/>
      <c r="DS111" s="901"/>
      <c r="DT111" s="901"/>
      <c r="DU111" s="901"/>
      <c r="DV111" s="878" t="s">
        <v>445</v>
      </c>
      <c r="DW111" s="878"/>
      <c r="DX111" s="878"/>
      <c r="DY111" s="878"/>
      <c r="DZ111" s="879"/>
    </row>
    <row r="112" spans="1:131" s="248" customFormat="1" ht="26.25" customHeight="1" x14ac:dyDescent="0.15">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445</v>
      </c>
      <c r="AG112" s="864"/>
      <c r="AH112" s="864"/>
      <c r="AI112" s="864"/>
      <c r="AJ112" s="865"/>
      <c r="AK112" s="866" t="s">
        <v>444</v>
      </c>
      <c r="AL112" s="864"/>
      <c r="AM112" s="864"/>
      <c r="AN112" s="864"/>
      <c r="AO112" s="865"/>
      <c r="AP112" s="911" t="s">
        <v>420</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1611065</v>
      </c>
      <c r="BR112" s="901"/>
      <c r="BS112" s="901"/>
      <c r="BT112" s="901"/>
      <c r="BU112" s="901"/>
      <c r="BV112" s="901">
        <v>1766398</v>
      </c>
      <c r="BW112" s="901"/>
      <c r="BX112" s="901"/>
      <c r="BY112" s="901"/>
      <c r="BZ112" s="901"/>
      <c r="CA112" s="901">
        <v>1937541</v>
      </c>
      <c r="CB112" s="901"/>
      <c r="CC112" s="901"/>
      <c r="CD112" s="901"/>
      <c r="CE112" s="901"/>
      <c r="CF112" s="962">
        <v>64.2</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420</v>
      </c>
      <c r="DH112" s="901"/>
      <c r="DI112" s="901"/>
      <c r="DJ112" s="901"/>
      <c r="DK112" s="901"/>
      <c r="DL112" s="901" t="s">
        <v>445</v>
      </c>
      <c r="DM112" s="901"/>
      <c r="DN112" s="901"/>
      <c r="DO112" s="901"/>
      <c r="DP112" s="901"/>
      <c r="DQ112" s="901" t="s">
        <v>420</v>
      </c>
      <c r="DR112" s="901"/>
      <c r="DS112" s="901"/>
      <c r="DT112" s="901"/>
      <c r="DU112" s="901"/>
      <c r="DV112" s="878" t="s">
        <v>444</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101415</v>
      </c>
      <c r="AB113" s="1010"/>
      <c r="AC113" s="1010"/>
      <c r="AD113" s="1010"/>
      <c r="AE113" s="1011"/>
      <c r="AF113" s="1012">
        <v>117129</v>
      </c>
      <c r="AG113" s="1010"/>
      <c r="AH113" s="1010"/>
      <c r="AI113" s="1010"/>
      <c r="AJ113" s="1011"/>
      <c r="AK113" s="1012">
        <v>125908</v>
      </c>
      <c r="AL113" s="1010"/>
      <c r="AM113" s="1010"/>
      <c r="AN113" s="1010"/>
      <c r="AO113" s="1011"/>
      <c r="AP113" s="1013">
        <v>4.2</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13755</v>
      </c>
      <c r="BR113" s="901"/>
      <c r="BS113" s="901"/>
      <c r="BT113" s="901"/>
      <c r="BU113" s="901"/>
      <c r="BV113" s="901">
        <v>7044</v>
      </c>
      <c r="BW113" s="901"/>
      <c r="BX113" s="901"/>
      <c r="BY113" s="901"/>
      <c r="BZ113" s="901"/>
      <c r="CA113" s="901">
        <v>238</v>
      </c>
      <c r="CB113" s="901"/>
      <c r="CC113" s="901"/>
      <c r="CD113" s="901"/>
      <c r="CE113" s="901"/>
      <c r="CF113" s="962">
        <v>0</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129</v>
      </c>
      <c r="DM113" s="864"/>
      <c r="DN113" s="864"/>
      <c r="DO113" s="864"/>
      <c r="DP113" s="865"/>
      <c r="DQ113" s="866" t="s">
        <v>445</v>
      </c>
      <c r="DR113" s="864"/>
      <c r="DS113" s="864"/>
      <c r="DT113" s="864"/>
      <c r="DU113" s="865"/>
      <c r="DV113" s="911" t="s">
        <v>445</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8074</v>
      </c>
      <c r="AB114" s="864"/>
      <c r="AC114" s="864"/>
      <c r="AD114" s="864"/>
      <c r="AE114" s="865"/>
      <c r="AF114" s="866">
        <v>9492</v>
      </c>
      <c r="AG114" s="864"/>
      <c r="AH114" s="864"/>
      <c r="AI114" s="864"/>
      <c r="AJ114" s="865"/>
      <c r="AK114" s="866">
        <v>8587</v>
      </c>
      <c r="AL114" s="864"/>
      <c r="AM114" s="864"/>
      <c r="AN114" s="864"/>
      <c r="AO114" s="865"/>
      <c r="AP114" s="911">
        <v>0.3</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701442</v>
      </c>
      <c r="BR114" s="901"/>
      <c r="BS114" s="901"/>
      <c r="BT114" s="901"/>
      <c r="BU114" s="901"/>
      <c r="BV114" s="901">
        <v>689498</v>
      </c>
      <c r="BW114" s="901"/>
      <c r="BX114" s="901"/>
      <c r="BY114" s="901"/>
      <c r="BZ114" s="901"/>
      <c r="CA114" s="901">
        <v>635476</v>
      </c>
      <c r="CB114" s="901"/>
      <c r="CC114" s="901"/>
      <c r="CD114" s="901"/>
      <c r="CE114" s="901"/>
      <c r="CF114" s="962">
        <v>21.1</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445</v>
      </c>
      <c r="DM114" s="864"/>
      <c r="DN114" s="864"/>
      <c r="DO114" s="864"/>
      <c r="DP114" s="865"/>
      <c r="DQ114" s="866" t="s">
        <v>445</v>
      </c>
      <c r="DR114" s="864"/>
      <c r="DS114" s="864"/>
      <c r="DT114" s="864"/>
      <c r="DU114" s="865"/>
      <c r="DV114" s="911" t="s">
        <v>445</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129</v>
      </c>
      <c r="AB115" s="1010"/>
      <c r="AC115" s="1010"/>
      <c r="AD115" s="1010"/>
      <c r="AE115" s="1011"/>
      <c r="AF115" s="1012" t="s">
        <v>444</v>
      </c>
      <c r="AG115" s="1010"/>
      <c r="AH115" s="1010"/>
      <c r="AI115" s="1010"/>
      <c r="AJ115" s="1011"/>
      <c r="AK115" s="1012" t="s">
        <v>129</v>
      </c>
      <c r="AL115" s="1010"/>
      <c r="AM115" s="1010"/>
      <c r="AN115" s="1010"/>
      <c r="AO115" s="1011"/>
      <c r="AP115" s="1013" t="s">
        <v>444</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445</v>
      </c>
      <c r="BR115" s="901"/>
      <c r="BS115" s="901"/>
      <c r="BT115" s="901"/>
      <c r="BU115" s="901"/>
      <c r="BV115" s="901" t="s">
        <v>420</v>
      </c>
      <c r="BW115" s="901"/>
      <c r="BX115" s="901"/>
      <c r="BY115" s="901"/>
      <c r="BZ115" s="901"/>
      <c r="CA115" s="901" t="s">
        <v>444</v>
      </c>
      <c r="CB115" s="901"/>
      <c r="CC115" s="901"/>
      <c r="CD115" s="901"/>
      <c r="CE115" s="901"/>
      <c r="CF115" s="962" t="s">
        <v>129</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444</v>
      </c>
      <c r="DR115" s="864"/>
      <c r="DS115" s="864"/>
      <c r="DT115" s="864"/>
      <c r="DU115" s="865"/>
      <c r="DV115" s="911" t="s">
        <v>445</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420</v>
      </c>
      <c r="AG116" s="864"/>
      <c r="AH116" s="864"/>
      <c r="AI116" s="864"/>
      <c r="AJ116" s="865"/>
      <c r="AK116" s="866" t="s">
        <v>420</v>
      </c>
      <c r="AL116" s="864"/>
      <c r="AM116" s="864"/>
      <c r="AN116" s="864"/>
      <c r="AO116" s="865"/>
      <c r="AP116" s="911" t="s">
        <v>444</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445</v>
      </c>
      <c r="BW116" s="901"/>
      <c r="BX116" s="901"/>
      <c r="BY116" s="901"/>
      <c r="BZ116" s="901"/>
      <c r="CA116" s="901" t="s">
        <v>129</v>
      </c>
      <c r="CB116" s="901"/>
      <c r="CC116" s="901"/>
      <c r="CD116" s="901"/>
      <c r="CE116" s="901"/>
      <c r="CF116" s="962" t="s">
        <v>420</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420</v>
      </c>
      <c r="DH116" s="864"/>
      <c r="DI116" s="864"/>
      <c r="DJ116" s="864"/>
      <c r="DK116" s="865"/>
      <c r="DL116" s="866" t="s">
        <v>420</v>
      </c>
      <c r="DM116" s="864"/>
      <c r="DN116" s="864"/>
      <c r="DO116" s="864"/>
      <c r="DP116" s="865"/>
      <c r="DQ116" s="866" t="s">
        <v>444</v>
      </c>
      <c r="DR116" s="864"/>
      <c r="DS116" s="864"/>
      <c r="DT116" s="864"/>
      <c r="DU116" s="865"/>
      <c r="DV116" s="911" t="s">
        <v>444</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770017</v>
      </c>
      <c r="AB117" s="996"/>
      <c r="AC117" s="996"/>
      <c r="AD117" s="996"/>
      <c r="AE117" s="997"/>
      <c r="AF117" s="998">
        <v>863813</v>
      </c>
      <c r="AG117" s="996"/>
      <c r="AH117" s="996"/>
      <c r="AI117" s="996"/>
      <c r="AJ117" s="997"/>
      <c r="AK117" s="998">
        <v>902625</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467</v>
      </c>
      <c r="BR117" s="901"/>
      <c r="BS117" s="901"/>
      <c r="BT117" s="901"/>
      <c r="BU117" s="901"/>
      <c r="BV117" s="901" t="s">
        <v>467</v>
      </c>
      <c r="BW117" s="901"/>
      <c r="BX117" s="901"/>
      <c r="BY117" s="901"/>
      <c r="BZ117" s="901"/>
      <c r="CA117" s="901" t="s">
        <v>468</v>
      </c>
      <c r="CB117" s="901"/>
      <c r="CC117" s="901"/>
      <c r="CD117" s="901"/>
      <c r="CE117" s="901"/>
      <c r="CF117" s="962" t="s">
        <v>469</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471</v>
      </c>
      <c r="DM117" s="864"/>
      <c r="DN117" s="864"/>
      <c r="DO117" s="864"/>
      <c r="DP117" s="865"/>
      <c r="DQ117" s="866" t="s">
        <v>471</v>
      </c>
      <c r="DR117" s="864"/>
      <c r="DS117" s="864"/>
      <c r="DT117" s="864"/>
      <c r="DU117" s="865"/>
      <c r="DV117" s="911" t="s">
        <v>468</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308</v>
      </c>
      <c r="AL118" s="989"/>
      <c r="AM118" s="989"/>
      <c r="AN118" s="989"/>
      <c r="AO118" s="990"/>
      <c r="AP118" s="992" t="s">
        <v>438</v>
      </c>
      <c r="AQ118" s="993"/>
      <c r="AR118" s="993"/>
      <c r="AS118" s="993"/>
      <c r="AT118" s="994"/>
      <c r="AU118" s="1023"/>
      <c r="AV118" s="1024"/>
      <c r="AW118" s="1024"/>
      <c r="AX118" s="1024"/>
      <c r="AY118" s="1024"/>
      <c r="AZ118" s="966" t="s">
        <v>472</v>
      </c>
      <c r="BA118" s="967"/>
      <c r="BB118" s="967"/>
      <c r="BC118" s="967"/>
      <c r="BD118" s="967"/>
      <c r="BE118" s="967"/>
      <c r="BF118" s="967"/>
      <c r="BG118" s="967"/>
      <c r="BH118" s="967"/>
      <c r="BI118" s="967"/>
      <c r="BJ118" s="967"/>
      <c r="BK118" s="967"/>
      <c r="BL118" s="967"/>
      <c r="BM118" s="967"/>
      <c r="BN118" s="967"/>
      <c r="BO118" s="967"/>
      <c r="BP118" s="968"/>
      <c r="BQ118" s="969" t="s">
        <v>468</v>
      </c>
      <c r="BR118" s="932"/>
      <c r="BS118" s="932"/>
      <c r="BT118" s="932"/>
      <c r="BU118" s="932"/>
      <c r="BV118" s="932" t="s">
        <v>129</v>
      </c>
      <c r="BW118" s="932"/>
      <c r="BX118" s="932"/>
      <c r="BY118" s="932"/>
      <c r="BZ118" s="932"/>
      <c r="CA118" s="932" t="s">
        <v>129</v>
      </c>
      <c r="CB118" s="932"/>
      <c r="CC118" s="932"/>
      <c r="CD118" s="932"/>
      <c r="CE118" s="932"/>
      <c r="CF118" s="962" t="s">
        <v>469</v>
      </c>
      <c r="CG118" s="963"/>
      <c r="CH118" s="963"/>
      <c r="CI118" s="963"/>
      <c r="CJ118" s="963"/>
      <c r="CK118" s="1018"/>
      <c r="CL118" s="905"/>
      <c r="CM118" s="908" t="s">
        <v>473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468</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469</v>
      </c>
      <c r="AG119" s="982"/>
      <c r="AH119" s="982"/>
      <c r="AI119" s="982"/>
      <c r="AJ119" s="983"/>
      <c r="AK119" s="984" t="s">
        <v>471</v>
      </c>
      <c r="AL119" s="982"/>
      <c r="AM119" s="982"/>
      <c r="AN119" s="982"/>
      <c r="AO119" s="983"/>
      <c r="AP119" s="985" t="s">
        <v>129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474</v>
      </c>
      <c r="BP119" s="965"/>
      <c r="BQ119" s="969">
        <v>10279356</v>
      </c>
      <c r="BR119" s="932"/>
      <c r="BS119" s="932"/>
      <c r="BT119" s="932"/>
      <c r="BU119" s="932"/>
      <c r="BV119" s="932">
        <v>10749521</v>
      </c>
      <c r="BW119" s="932"/>
      <c r="BX119" s="932"/>
      <c r="BY119" s="932"/>
      <c r="BZ119" s="932"/>
      <c r="CA119" s="932">
        <v>10751903</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476</v>
      </c>
      <c r="DH119" s="847"/>
      <c r="DI119" s="847"/>
      <c r="DJ119" s="847"/>
      <c r="DK119" s="848"/>
      <c r="DL119" s="849" t="s">
        <v>468</v>
      </c>
      <c r="DM119" s="847"/>
      <c r="DN119" s="847"/>
      <c r="DO119" s="847"/>
      <c r="DP119" s="848"/>
      <c r="DQ119" s="849" t="s">
        <v>129</v>
      </c>
      <c r="DR119" s="847"/>
      <c r="DS119" s="847"/>
      <c r="DT119" s="847"/>
      <c r="DU119" s="848"/>
      <c r="DV119" s="935" t="s">
        <v>476</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467</v>
      </c>
      <c r="AL120" s="864"/>
      <c r="AM120" s="864"/>
      <c r="AN120" s="864"/>
      <c r="AO120" s="865"/>
      <c r="AP120" s="911" t="s">
        <v>129</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3516825</v>
      </c>
      <c r="BR120" s="929"/>
      <c r="BS120" s="929"/>
      <c r="BT120" s="929"/>
      <c r="BU120" s="929"/>
      <c r="BV120" s="929">
        <v>3139714</v>
      </c>
      <c r="BW120" s="929"/>
      <c r="BX120" s="929"/>
      <c r="BY120" s="929"/>
      <c r="BZ120" s="929"/>
      <c r="CA120" s="929">
        <v>2804317</v>
      </c>
      <c r="CB120" s="929"/>
      <c r="CC120" s="929"/>
      <c r="CD120" s="929"/>
      <c r="CE120" s="929"/>
      <c r="CF120" s="953">
        <v>92.9</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627692</v>
      </c>
      <c r="DH120" s="929"/>
      <c r="DI120" s="929"/>
      <c r="DJ120" s="929"/>
      <c r="DK120" s="929"/>
      <c r="DL120" s="929">
        <v>743024</v>
      </c>
      <c r="DM120" s="929"/>
      <c r="DN120" s="929"/>
      <c r="DO120" s="929"/>
      <c r="DP120" s="929"/>
      <c r="DQ120" s="929">
        <v>888894</v>
      </c>
      <c r="DR120" s="929"/>
      <c r="DS120" s="929"/>
      <c r="DT120" s="929"/>
      <c r="DU120" s="929"/>
      <c r="DV120" s="930">
        <v>29.5</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467</v>
      </c>
      <c r="AB121" s="864"/>
      <c r="AC121" s="864"/>
      <c r="AD121" s="864"/>
      <c r="AE121" s="865"/>
      <c r="AF121" s="866" t="s">
        <v>129</v>
      </c>
      <c r="AG121" s="864"/>
      <c r="AH121" s="864"/>
      <c r="AI121" s="864"/>
      <c r="AJ121" s="865"/>
      <c r="AK121" s="866" t="s">
        <v>469</v>
      </c>
      <c r="AL121" s="864"/>
      <c r="AM121" s="864"/>
      <c r="AN121" s="864"/>
      <c r="AO121" s="865"/>
      <c r="AP121" s="911" t="s">
        <v>482</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55693</v>
      </c>
      <c r="BR121" s="901"/>
      <c r="BS121" s="901"/>
      <c r="BT121" s="901"/>
      <c r="BU121" s="901"/>
      <c r="BV121" s="901">
        <v>45696</v>
      </c>
      <c r="BW121" s="901"/>
      <c r="BX121" s="901"/>
      <c r="BY121" s="901"/>
      <c r="BZ121" s="901"/>
      <c r="CA121" s="901">
        <v>25873</v>
      </c>
      <c r="CB121" s="901"/>
      <c r="CC121" s="901"/>
      <c r="CD121" s="901"/>
      <c r="CE121" s="901"/>
      <c r="CF121" s="962">
        <v>0.9</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756165</v>
      </c>
      <c r="DH121" s="901"/>
      <c r="DI121" s="901"/>
      <c r="DJ121" s="901"/>
      <c r="DK121" s="901"/>
      <c r="DL121" s="901">
        <v>716007</v>
      </c>
      <c r="DM121" s="901"/>
      <c r="DN121" s="901"/>
      <c r="DO121" s="901"/>
      <c r="DP121" s="901"/>
      <c r="DQ121" s="901">
        <v>717962</v>
      </c>
      <c r="DR121" s="901"/>
      <c r="DS121" s="901"/>
      <c r="DT121" s="901"/>
      <c r="DU121" s="901"/>
      <c r="DV121" s="878">
        <v>23.8</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485</v>
      </c>
      <c r="AL122" s="864"/>
      <c r="AM122" s="864"/>
      <c r="AN122" s="864"/>
      <c r="AO122" s="865"/>
      <c r="AP122" s="911" t="s">
        <v>129</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7161596</v>
      </c>
      <c r="BR122" s="932"/>
      <c r="BS122" s="932"/>
      <c r="BT122" s="932"/>
      <c r="BU122" s="932"/>
      <c r="BV122" s="932">
        <v>7445620</v>
      </c>
      <c r="BW122" s="932"/>
      <c r="BX122" s="932"/>
      <c r="BY122" s="932"/>
      <c r="BZ122" s="932"/>
      <c r="CA122" s="932">
        <v>7370119</v>
      </c>
      <c r="CB122" s="932"/>
      <c r="CC122" s="932"/>
      <c r="CD122" s="932"/>
      <c r="CE122" s="932"/>
      <c r="CF122" s="933">
        <v>244.3</v>
      </c>
      <c r="CG122" s="934"/>
      <c r="CH122" s="934"/>
      <c r="CI122" s="934"/>
      <c r="CJ122" s="934"/>
      <c r="CK122" s="956"/>
      <c r="CL122" s="942"/>
      <c r="CM122" s="942"/>
      <c r="CN122" s="942"/>
      <c r="CO122" s="943"/>
      <c r="CP122" s="922" t="s">
        <v>487</v>
      </c>
      <c r="CQ122" s="923"/>
      <c r="CR122" s="923"/>
      <c r="CS122" s="923"/>
      <c r="CT122" s="923"/>
      <c r="CU122" s="923"/>
      <c r="CV122" s="923"/>
      <c r="CW122" s="923"/>
      <c r="CX122" s="923"/>
      <c r="CY122" s="923"/>
      <c r="CZ122" s="923"/>
      <c r="DA122" s="923"/>
      <c r="DB122" s="923"/>
      <c r="DC122" s="923"/>
      <c r="DD122" s="923"/>
      <c r="DE122" s="923"/>
      <c r="DF122" s="924"/>
      <c r="DG122" s="900">
        <v>11573</v>
      </c>
      <c r="DH122" s="901"/>
      <c r="DI122" s="901"/>
      <c r="DJ122" s="901"/>
      <c r="DK122" s="901"/>
      <c r="DL122" s="901">
        <v>16371</v>
      </c>
      <c r="DM122" s="901"/>
      <c r="DN122" s="901"/>
      <c r="DO122" s="901"/>
      <c r="DP122" s="901"/>
      <c r="DQ122" s="901">
        <v>251329</v>
      </c>
      <c r="DR122" s="901"/>
      <c r="DS122" s="901"/>
      <c r="DT122" s="901"/>
      <c r="DU122" s="901"/>
      <c r="DV122" s="878">
        <v>8.3000000000000007</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468</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488</v>
      </c>
      <c r="BP123" s="965"/>
      <c r="BQ123" s="919">
        <v>10734114</v>
      </c>
      <c r="BR123" s="920"/>
      <c r="BS123" s="920"/>
      <c r="BT123" s="920"/>
      <c r="BU123" s="920"/>
      <c r="BV123" s="920">
        <v>10631030</v>
      </c>
      <c r="BW123" s="920"/>
      <c r="BX123" s="920"/>
      <c r="BY123" s="920"/>
      <c r="BZ123" s="920"/>
      <c r="CA123" s="920">
        <v>10200309</v>
      </c>
      <c r="CB123" s="920"/>
      <c r="CC123" s="920"/>
      <c r="CD123" s="920"/>
      <c r="CE123" s="920"/>
      <c r="CF123" s="830"/>
      <c r="CG123" s="831"/>
      <c r="CH123" s="831"/>
      <c r="CI123" s="831"/>
      <c r="CJ123" s="921"/>
      <c r="CK123" s="956"/>
      <c r="CL123" s="942"/>
      <c r="CM123" s="942"/>
      <c r="CN123" s="942"/>
      <c r="CO123" s="943"/>
      <c r="CP123" s="922" t="s">
        <v>417</v>
      </c>
      <c r="CQ123" s="923"/>
      <c r="CR123" s="923"/>
      <c r="CS123" s="923"/>
      <c r="CT123" s="923"/>
      <c r="CU123" s="923"/>
      <c r="CV123" s="923"/>
      <c r="CW123" s="923"/>
      <c r="CX123" s="923"/>
      <c r="CY123" s="923"/>
      <c r="CZ123" s="923"/>
      <c r="DA123" s="923"/>
      <c r="DB123" s="923"/>
      <c r="DC123" s="923"/>
      <c r="DD123" s="923"/>
      <c r="DE123" s="923"/>
      <c r="DF123" s="924"/>
      <c r="DG123" s="863">
        <v>99307</v>
      </c>
      <c r="DH123" s="864"/>
      <c r="DI123" s="864"/>
      <c r="DJ123" s="864"/>
      <c r="DK123" s="865"/>
      <c r="DL123" s="866">
        <v>89103</v>
      </c>
      <c r="DM123" s="864"/>
      <c r="DN123" s="864"/>
      <c r="DO123" s="864"/>
      <c r="DP123" s="865"/>
      <c r="DQ123" s="866">
        <v>79356</v>
      </c>
      <c r="DR123" s="864"/>
      <c r="DS123" s="864"/>
      <c r="DT123" s="864"/>
      <c r="DU123" s="865"/>
      <c r="DV123" s="911">
        <v>2.6</v>
      </c>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471</v>
      </c>
      <c r="AB124" s="864"/>
      <c r="AC124" s="864"/>
      <c r="AD124" s="864"/>
      <c r="AE124" s="865"/>
      <c r="AF124" s="866" t="s">
        <v>468</v>
      </c>
      <c r="AG124" s="864"/>
      <c r="AH124" s="864"/>
      <c r="AI124" s="864"/>
      <c r="AJ124" s="865"/>
      <c r="AK124" s="866" t="s">
        <v>129</v>
      </c>
      <c r="AL124" s="864"/>
      <c r="AM124" s="864"/>
      <c r="AN124" s="864"/>
      <c r="AO124" s="865"/>
      <c r="AP124" s="911" t="s">
        <v>482</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468</v>
      </c>
      <c r="BR124" s="918"/>
      <c r="BS124" s="918"/>
      <c r="BT124" s="918"/>
      <c r="BU124" s="918"/>
      <c r="BV124" s="918">
        <v>4.0999999999999996</v>
      </c>
      <c r="BW124" s="918"/>
      <c r="BX124" s="918"/>
      <c r="BY124" s="918"/>
      <c r="BZ124" s="918"/>
      <c r="CA124" s="918">
        <v>18.2</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v>116328</v>
      </c>
      <c r="DH124" s="847"/>
      <c r="DI124" s="847"/>
      <c r="DJ124" s="847"/>
      <c r="DK124" s="848"/>
      <c r="DL124" s="849">
        <v>201893</v>
      </c>
      <c r="DM124" s="847"/>
      <c r="DN124" s="847"/>
      <c r="DO124" s="847"/>
      <c r="DP124" s="848"/>
      <c r="DQ124" s="849" t="s">
        <v>129</v>
      </c>
      <c r="DR124" s="847"/>
      <c r="DS124" s="847"/>
      <c r="DT124" s="847"/>
      <c r="DU124" s="848"/>
      <c r="DV124" s="935" t="s">
        <v>468</v>
      </c>
      <c r="DW124" s="936"/>
      <c r="DX124" s="936"/>
      <c r="DY124" s="936"/>
      <c r="DZ124" s="937"/>
    </row>
    <row r="125" spans="1:130" s="248" customFormat="1" ht="26.25" customHeight="1" x14ac:dyDescent="0.15">
      <c r="A125" s="904"/>
      <c r="B125" s="905"/>
      <c r="C125" s="908" t="s">
        <v>473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471</v>
      </c>
      <c r="AB125" s="864"/>
      <c r="AC125" s="864"/>
      <c r="AD125" s="864"/>
      <c r="AE125" s="865"/>
      <c r="AF125" s="866" t="s">
        <v>129</v>
      </c>
      <c r="AG125" s="864"/>
      <c r="AH125" s="864"/>
      <c r="AI125" s="864"/>
      <c r="AJ125" s="865"/>
      <c r="AK125" s="866" t="s">
        <v>485</v>
      </c>
      <c r="AL125" s="864"/>
      <c r="AM125" s="864"/>
      <c r="AN125" s="864"/>
      <c r="AO125" s="865"/>
      <c r="AP125" s="911" t="s">
        <v>482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469</v>
      </c>
      <c r="DM125" s="929"/>
      <c r="DN125" s="929"/>
      <c r="DO125" s="929"/>
      <c r="DP125" s="929"/>
      <c r="DQ125" s="929" t="s">
        <v>468</v>
      </c>
      <c r="DR125" s="929"/>
      <c r="DS125" s="929"/>
      <c r="DT125" s="929"/>
      <c r="DU125" s="929"/>
      <c r="DV125" s="930" t="s">
        <v>469</v>
      </c>
      <c r="DW125" s="930"/>
      <c r="DX125" s="930"/>
      <c r="DY125" s="930"/>
      <c r="DZ125" s="931"/>
    </row>
    <row r="126" spans="1:130" s="248" customFormat="1" ht="26.25" customHeight="1" thickBot="1" x14ac:dyDescent="0.2">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467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469</v>
      </c>
      <c r="DH126" s="901"/>
      <c r="DI126" s="901"/>
      <c r="DJ126" s="901"/>
      <c r="DK126" s="901"/>
      <c r="DL126" s="901" t="s">
        <v>494</v>
      </c>
      <c r="DM126" s="901"/>
      <c r="DN126" s="901"/>
      <c r="DO126" s="901"/>
      <c r="DP126" s="901"/>
      <c r="DQ126" s="901" t="s">
        <v>482</v>
      </c>
      <c r="DR126" s="901"/>
      <c r="DS126" s="901"/>
      <c r="DT126" s="901"/>
      <c r="DU126" s="901"/>
      <c r="DV126" s="878" t="s">
        <v>129</v>
      </c>
      <c r="DW126" s="878"/>
      <c r="DX126" s="878"/>
      <c r="DY126" s="878"/>
      <c r="DZ126" s="879"/>
    </row>
    <row r="127" spans="1:130" s="248" customFormat="1" ht="26.25" customHeight="1" x14ac:dyDescent="0.15">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468</v>
      </c>
      <c r="AB127" s="864"/>
      <c r="AC127" s="864"/>
      <c r="AD127" s="864"/>
      <c r="AE127" s="865"/>
      <c r="AF127" s="866" t="s">
        <v>469</v>
      </c>
      <c r="AG127" s="864"/>
      <c r="AH127" s="864"/>
      <c r="AI127" s="864"/>
      <c r="AJ127" s="865"/>
      <c r="AK127" s="866" t="s">
        <v>469</v>
      </c>
      <c r="AL127" s="864"/>
      <c r="AM127" s="864"/>
      <c r="AN127" s="864"/>
      <c r="AO127" s="865"/>
      <c r="AP127" s="911" t="s">
        <v>129</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469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v>29455</v>
      </c>
      <c r="AB128" s="885"/>
      <c r="AC128" s="885"/>
      <c r="AD128" s="885"/>
      <c r="AE128" s="886"/>
      <c r="AF128" s="887">
        <v>28762</v>
      </c>
      <c r="AG128" s="885"/>
      <c r="AH128" s="885"/>
      <c r="AI128" s="885"/>
      <c r="AJ128" s="886"/>
      <c r="AK128" s="887">
        <v>27760</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467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468</v>
      </c>
      <c r="DH128" s="875"/>
      <c r="DI128" s="875"/>
      <c r="DJ128" s="875"/>
      <c r="DK128" s="875"/>
      <c r="DL128" s="875" t="s">
        <v>471</v>
      </c>
      <c r="DM128" s="875"/>
      <c r="DN128" s="875"/>
      <c r="DO128" s="875"/>
      <c r="DP128" s="875"/>
      <c r="DQ128" s="875" t="s">
        <v>471</v>
      </c>
      <c r="DR128" s="875"/>
      <c r="DS128" s="875"/>
      <c r="DT128" s="875"/>
      <c r="DU128" s="875"/>
      <c r="DV128" s="876" t="s">
        <v>467</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505</v>
      </c>
      <c r="X129" s="861"/>
      <c r="Y129" s="861"/>
      <c r="Z129" s="862"/>
      <c r="AA129" s="863">
        <v>3474612</v>
      </c>
      <c r="AB129" s="864"/>
      <c r="AC129" s="864"/>
      <c r="AD129" s="864"/>
      <c r="AE129" s="865"/>
      <c r="AF129" s="866">
        <v>3513719</v>
      </c>
      <c r="AG129" s="864"/>
      <c r="AH129" s="864"/>
      <c r="AI129" s="864"/>
      <c r="AJ129" s="865"/>
      <c r="AK129" s="866">
        <v>3700666</v>
      </c>
      <c r="AL129" s="864"/>
      <c r="AM129" s="864"/>
      <c r="AN129" s="864"/>
      <c r="AO129" s="865"/>
      <c r="AP129" s="867"/>
      <c r="AQ129" s="868"/>
      <c r="AR129" s="868"/>
      <c r="AS129" s="868"/>
      <c r="AT129" s="869"/>
      <c r="AU129" s="286"/>
      <c r="AV129" s="286"/>
      <c r="AW129" s="286"/>
      <c r="AX129" s="833" t="s">
        <v>506</v>
      </c>
      <c r="AY129" s="834"/>
      <c r="AZ129" s="834"/>
      <c r="BA129" s="834"/>
      <c r="BB129" s="834"/>
      <c r="BC129" s="834"/>
      <c r="BD129" s="834"/>
      <c r="BE129" s="835"/>
      <c r="BF129" s="853" t="s">
        <v>494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581659</v>
      </c>
      <c r="AB130" s="864"/>
      <c r="AC130" s="864"/>
      <c r="AD130" s="864"/>
      <c r="AE130" s="865"/>
      <c r="AF130" s="866">
        <v>646768</v>
      </c>
      <c r="AG130" s="864"/>
      <c r="AH130" s="864"/>
      <c r="AI130" s="864"/>
      <c r="AJ130" s="865"/>
      <c r="AK130" s="866">
        <v>683485</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6.1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2892953</v>
      </c>
      <c r="AB131" s="847"/>
      <c r="AC131" s="847"/>
      <c r="AD131" s="847"/>
      <c r="AE131" s="848"/>
      <c r="AF131" s="849">
        <v>2866951</v>
      </c>
      <c r="AG131" s="847"/>
      <c r="AH131" s="847"/>
      <c r="AI131" s="847"/>
      <c r="AJ131" s="848"/>
      <c r="AK131" s="849">
        <v>3017181</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v>18.2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5.4927612029999997</v>
      </c>
      <c r="AB132" s="827"/>
      <c r="AC132" s="827"/>
      <c r="AD132" s="827"/>
      <c r="AE132" s="828"/>
      <c r="AF132" s="829">
        <v>6.5673602369999999</v>
      </c>
      <c r="AG132" s="827"/>
      <c r="AH132" s="827"/>
      <c r="AI132" s="827"/>
      <c r="AJ132" s="828"/>
      <c r="AK132" s="829">
        <v>6.3430069329999998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5</v>
      </c>
      <c r="AB133" s="806"/>
      <c r="AC133" s="806"/>
      <c r="AD133" s="806"/>
      <c r="AE133" s="807"/>
      <c r="AF133" s="805">
        <v>5.6</v>
      </c>
      <c r="AG133" s="806"/>
      <c r="AH133" s="806"/>
      <c r="AI133" s="806"/>
      <c r="AJ133" s="807"/>
      <c r="AK133" s="805">
        <v>6.1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SALR8tzargL6+X2NeZjiiliMLX1/KcDC7PAO/DeMnLRYA11JsLYpZP7ny2Di1CvUOI045GQxeFIeflokE+u/g==" saltValue="uMCX5Dnb/sSQL8s1lbCK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K34" zoomScale="75" zoomScaleNormal="85" zoomScaleSheetLayoutView="75" workbookViewId="0">
      <selection activeCell="CP74" sqref="CP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HSmDoiHIYjJE4smdDbCyyDPLUbkLf/LXYJGLCtCLCX2KTGalwFsZSI5j+zfH9ZQdTeTXZG1zd8aJC1WVGN0SA==" saltValue="4G1DTKQFmdPl6f5ONYBb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lqQI6OS668P5J6kERulAXzXBj+lrTgOvSUGzeJ2WnqqV+fcj+qOsYqEMoEmVOgzMKRjXbo84i6BaDApHya8fA==" saltValue="R0n5H/NlVlcZhD1SGxK2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1175561</v>
      </c>
      <c r="AP9" s="314">
        <v>182711</v>
      </c>
      <c r="AQ9" s="315">
        <v>133274</v>
      </c>
      <c r="AR9" s="316">
        <v>37.1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212517</v>
      </c>
      <c r="AP10" s="317">
        <v>33030</v>
      </c>
      <c r="AQ10" s="318">
        <v>18858</v>
      </c>
      <c r="AR10" s="319">
        <v>75.2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t="s">
        <v>526</v>
      </c>
      <c r="AP11" s="317" t="s">
        <v>526</v>
      </c>
      <c r="AQ11" s="318">
        <v>1196</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t="s">
        <v>526</v>
      </c>
      <c r="AP13" s="317" t="s">
        <v>526</v>
      </c>
      <c r="AQ13" s="318">
        <v>5360</v>
      </c>
      <c r="AR13" s="319" t="s">
        <v>526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v>48759</v>
      </c>
      <c r="AP14" s="317">
        <v>7578</v>
      </c>
      <c r="AQ14" s="318">
        <v>2713</v>
      </c>
      <c r="AR14" s="319">
        <v>179.3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-109821</v>
      </c>
      <c r="AP15" s="317">
        <v>-17069</v>
      </c>
      <c r="AQ15" s="318">
        <v>-11837</v>
      </c>
      <c r="AR15" s="319">
        <v>44.2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1327016</v>
      </c>
      <c r="AP16" s="317">
        <v>206251</v>
      </c>
      <c r="AQ16" s="318">
        <v>149564</v>
      </c>
      <c r="AR16" s="319">
        <v>37.9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17.100000000000001</v>
      </c>
      <c r="AP21" s="331">
        <v>13.76</v>
      </c>
      <c r="AQ21" s="332">
        <v>3.34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94.8</v>
      </c>
      <c r="AP22" s="336">
        <v>95.5</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768130</v>
      </c>
      <c r="AP32" s="345">
        <v>119386</v>
      </c>
      <c r="AQ32" s="346">
        <v>71500</v>
      </c>
      <c r="AR32" s="347">
        <v>67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526</v>
      </c>
      <c r="AP34" s="345" t="s">
        <v>526</v>
      </c>
      <c r="AQ34" s="346">
        <v>1</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125908</v>
      </c>
      <c r="AP35" s="345">
        <v>19569</v>
      </c>
      <c r="AQ35" s="346">
        <v>19534</v>
      </c>
      <c r="AR35" s="347">
        <v>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v>8587</v>
      </c>
      <c r="AP36" s="345">
        <v>1335</v>
      </c>
      <c r="AQ36" s="346">
        <v>5450</v>
      </c>
      <c r="AR36" s="347">
        <v>-75.5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t="s">
        <v>526</v>
      </c>
      <c r="AP37" s="345" t="s">
        <v>526</v>
      </c>
      <c r="AQ37" s="346">
        <v>1039</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526</v>
      </c>
      <c r="AP38" s="348" t="s">
        <v>526</v>
      </c>
      <c r="AQ38" s="349">
        <v>9</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v>-27760</v>
      </c>
      <c r="AP39" s="345">
        <v>-4315</v>
      </c>
      <c r="AQ39" s="346">
        <v>-2217</v>
      </c>
      <c r="AR39" s="347">
        <v>94.6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-683485</v>
      </c>
      <c r="AP40" s="345">
        <v>-106230</v>
      </c>
      <c r="AQ40" s="346">
        <v>-63826</v>
      </c>
      <c r="AR40" s="347">
        <v>66.400000000000006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191380</v>
      </c>
      <c r="AP41" s="345">
        <v>29745</v>
      </c>
      <c r="AQ41" s="346">
        <v>31490</v>
      </c>
      <c r="AR41" s="347">
        <v>-5.5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1703038</v>
      </c>
      <c r="AN51" s="367">
        <v>239392</v>
      </c>
      <c r="AO51" s="368">
        <v>171.5</v>
      </c>
      <c r="AP51" s="369">
        <v>119882</v>
      </c>
      <c r="AQ51" s="370">
        <v>9.1</v>
      </c>
      <c r="AR51" s="371">
        <v>162.4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283011</v>
      </c>
      <c r="AN52" s="375">
        <v>39782</v>
      </c>
      <c r="AO52" s="376">
        <v>13.2</v>
      </c>
      <c r="AP52" s="377">
        <v>66481</v>
      </c>
      <c r="AQ52" s="378">
        <v>6</v>
      </c>
      <c r="AR52" s="379">
        <v>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1155055</v>
      </c>
      <c r="AN53" s="367">
        <v>165885</v>
      </c>
      <c r="AO53" s="368">
        <v>-30.7</v>
      </c>
      <c r="AP53" s="369">
        <v>116162</v>
      </c>
      <c r="AQ53" s="370">
        <v>-3.1</v>
      </c>
      <c r="AR53" s="371">
        <v>-27.6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429359</v>
      </c>
      <c r="AN54" s="375">
        <v>61663</v>
      </c>
      <c r="AO54" s="376">
        <v>55</v>
      </c>
      <c r="AP54" s="377">
        <v>61562</v>
      </c>
      <c r="AQ54" s="378">
        <v>-7.4</v>
      </c>
      <c r="AR54" s="379">
        <v>62.4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1055700</v>
      </c>
      <c r="AN55" s="367">
        <v>155915</v>
      </c>
      <c r="AO55" s="368">
        <v>-6</v>
      </c>
      <c r="AP55" s="369">
        <v>121449</v>
      </c>
      <c r="AQ55" s="370">
        <v>4.5999999999999996</v>
      </c>
      <c r="AR55" s="371">
        <v>-10.6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369067</v>
      </c>
      <c r="AN56" s="375">
        <v>54507</v>
      </c>
      <c r="AO56" s="376">
        <v>-11.6</v>
      </c>
      <c r="AP56" s="377">
        <v>62922</v>
      </c>
      <c r="AQ56" s="378">
        <v>2.2000000000000002</v>
      </c>
      <c r="AR56" s="379">
        <v>-13.8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1173767</v>
      </c>
      <c r="AN57" s="367">
        <v>177119</v>
      </c>
      <c r="AO57" s="368">
        <v>13.6</v>
      </c>
      <c r="AP57" s="369">
        <v>145139</v>
      </c>
      <c r="AQ57" s="370">
        <v>19.5</v>
      </c>
      <c r="AR57" s="371">
        <v>-5.9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459784</v>
      </c>
      <c r="AN58" s="375">
        <v>69380</v>
      </c>
      <c r="AO58" s="376">
        <v>27.3</v>
      </c>
      <c r="AP58" s="377">
        <v>83762</v>
      </c>
      <c r="AQ58" s="378">
        <v>33.1</v>
      </c>
      <c r="AR58" s="379">
        <v>-5.8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898602</v>
      </c>
      <c r="AN59" s="367">
        <v>139665</v>
      </c>
      <c r="AO59" s="368">
        <v>-21.1</v>
      </c>
      <c r="AP59" s="369">
        <v>125391</v>
      </c>
      <c r="AQ59" s="370">
        <v>-13.6</v>
      </c>
      <c r="AR59" s="371">
        <v>-7.5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321295</v>
      </c>
      <c r="AN60" s="375">
        <v>49937</v>
      </c>
      <c r="AO60" s="376">
        <v>-28</v>
      </c>
      <c r="AP60" s="377">
        <v>68516</v>
      </c>
      <c r="AQ60" s="378">
        <v>-18.2</v>
      </c>
      <c r="AR60" s="379">
        <v>-9.8000000000000007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1197232</v>
      </c>
      <c r="AN61" s="382">
        <v>175595</v>
      </c>
      <c r="AO61" s="383">
        <v>25.5</v>
      </c>
      <c r="AP61" s="384">
        <v>125605</v>
      </c>
      <c r="AQ61" s="385">
        <v>3.3</v>
      </c>
      <c r="AR61" s="371">
        <v>22.2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372503</v>
      </c>
      <c r="AN62" s="375">
        <v>55054</v>
      </c>
      <c r="AO62" s="376">
        <v>11.2</v>
      </c>
      <c r="AP62" s="377">
        <v>68649</v>
      </c>
      <c r="AQ62" s="378">
        <v>3.1</v>
      </c>
      <c r="AR62" s="379">
        <v>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y7cvfX1olhkBymB1DKDdjh5/nBT+cl143K2GlYXtak/Ok16wYhHXljPTh/XIFsEcuhG8qZ9NjuFgW7J2lTubQ==" saltValue="RIgSroaE52fEf0N0Gz7Vs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election activeCell="AF102" sqref="AF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TeOrCXP9tto6NEchoUt/5xb45tDkZdgc6KfEfVq0ZNsR8KsrurPmWUww5gCFRsLskjzGRKPS7C2hkvr95gIkMQ==" saltValue="mZtw0wTlj/uSylFFbHR1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C110" sqref="C11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IsK6YlK1rlpz/ZYiiTUhEQnbCqS/NP6mdEpFGMyDI+2BTJ9jSglOcmTZs5x4S4sx6VgXZG0ENiOZfKUjcSHrqQ==" saltValue="oNvFwQhlng3lZLxsuV2+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67.63</v>
      </c>
      <c r="G47" s="12">
        <v>70.599999999999994</v>
      </c>
      <c r="H47" s="12">
        <v>63.18</v>
      </c>
      <c r="I47" s="12">
        <v>53.18</v>
      </c>
      <c r="J47" s="13">
        <v>42.43</v>
      </c>
    </row>
    <row r="48" spans="2:10" ht="57.75" customHeight="1" x14ac:dyDescent="0.15">
      <c r="B48" s="14"/>
      <c r="C48" s="1240" t="s">
        <v>4</v>
      </c>
      <c r="D48" s="1240"/>
      <c r="E48" s="1241"/>
      <c r="F48" s="15">
        <v>6.49</v>
      </c>
      <c r="G48" s="16">
        <v>4.99</v>
      </c>
      <c r="H48" s="16">
        <v>6.13</v>
      </c>
      <c r="I48" s="16">
        <v>7.26</v>
      </c>
      <c r="J48" s="17">
        <v>8.07</v>
      </c>
    </row>
    <row r="49" spans="2:10" ht="57.75" customHeight="1" thickBot="1" x14ac:dyDescent="0.2">
      <c r="B49" s="18"/>
      <c r="C49" s="1242" t="s">
        <v>5</v>
      </c>
      <c r="D49" s="1242"/>
      <c r="E49" s="1243"/>
      <c r="F49" s="19">
        <v>2.35</v>
      </c>
      <c r="G49" s="20" t="s">
        <v>573</v>
      </c>
      <c r="H49" s="20" t="s">
        <v>574</v>
      </c>
      <c r="I49" s="20" t="s">
        <v>575</v>
      </c>
      <c r="J49" s="21" t="s">
        <v>576</v>
      </c>
    </row>
    <row r="50" spans="2:10" ht="13.5" customHeight="1" x14ac:dyDescent="0.15"/>
  </sheetData>
  <sheetProtection algorithmName="SHA-512" hashValue="h47xfYwqmfyrDQ1D5XazmIFTv4fbviPU/66BLoo9TSJ+e6FzX/iLszr6dIr6MT4IbJMhzEU3Y4d9MZPGRLCNjg==" saltValue="npqSo9K+2Tudvx2EIUys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2022-03-01T07:06:17Z</cp:lastPrinted>
  <dcterms:created xsi:type="dcterms:W3CDTF">2022-02-02T06:40:45Z</dcterms:created>
  <dcterms:modified xsi:type="dcterms:W3CDTF">2022-09-06T08:09:38Z</dcterms:modified>
  <cp:category/>
</cp:coreProperties>
</file>